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390" windowHeight="9240" activeTab="0"/>
  </bookViews>
  <sheets>
    <sheet name="2010 Лобня" sheetId="1" r:id="rId1"/>
    <sheet name="Рассчёт" sheetId="2" state="hidden" r:id="rId2"/>
  </sheets>
  <definedNames>
    <definedName name="_xlnm.Print_Area" localSheetId="0">'2010 Лобня'!$B$1:$H$79</definedName>
  </definedNames>
  <calcPr fullCalcOnLoad="1"/>
</workbook>
</file>

<file path=xl/sharedStrings.xml><?xml version="1.0" encoding="utf-8"?>
<sst xmlns="http://schemas.openxmlformats.org/spreadsheetml/2006/main" count="435" uniqueCount="286">
  <si>
    <t>Дата</t>
  </si>
  <si>
    <t>Время</t>
  </si>
  <si>
    <t>Мероприятие</t>
  </si>
  <si>
    <t>Группа</t>
  </si>
  <si>
    <t>Пол</t>
  </si>
  <si>
    <t>Категория</t>
  </si>
  <si>
    <t>Жен</t>
  </si>
  <si>
    <t>Муж</t>
  </si>
  <si>
    <t>Ката Ж</t>
  </si>
  <si>
    <t>Ката М</t>
  </si>
  <si>
    <t>Куми Ж 53</t>
  </si>
  <si>
    <t>10.00</t>
  </si>
  <si>
    <t>Ката инд.</t>
  </si>
  <si>
    <t>Куми М 60</t>
  </si>
  <si>
    <t>Кумитэ</t>
  </si>
  <si>
    <t>Куми М 65</t>
  </si>
  <si>
    <t>Куми М 70</t>
  </si>
  <si>
    <t>Куми М 75</t>
  </si>
  <si>
    <t>Открытие</t>
  </si>
  <si>
    <t>Ж/М</t>
  </si>
  <si>
    <t>Награждение</t>
  </si>
  <si>
    <t>Закрытие</t>
  </si>
  <si>
    <t>Вид программы</t>
  </si>
  <si>
    <t>Уч-ков</t>
  </si>
  <si>
    <t>Боёв пр.</t>
  </si>
  <si>
    <t>Ката Ж ком</t>
  </si>
  <si>
    <t>Ката М ком</t>
  </si>
  <si>
    <t>08 марта 2008 года</t>
  </si>
  <si>
    <t>Площадка А</t>
  </si>
  <si>
    <t>Площадка В</t>
  </si>
  <si>
    <t>Площадка С</t>
  </si>
  <si>
    <t>Площадка Д</t>
  </si>
  <si>
    <t>Ката Ж (10.00)</t>
  </si>
  <si>
    <t>Куми Ж 60 (10.00)</t>
  </si>
  <si>
    <t>Куми Ж 60+ (10.00)</t>
  </si>
  <si>
    <t>Куми М 75 (10.00)</t>
  </si>
  <si>
    <t>11.42</t>
  </si>
  <si>
    <t>Ката Ж (11.42)</t>
  </si>
  <si>
    <t>Финал</t>
  </si>
  <si>
    <t>Куми Ж 60 (11.42)</t>
  </si>
  <si>
    <t>Куми Ж 60+ (11.42)</t>
  </si>
  <si>
    <t>Куми М 75 (11.42)</t>
  </si>
  <si>
    <t>11.45</t>
  </si>
  <si>
    <t>Ката М (11.45)</t>
  </si>
  <si>
    <t>Куми Ж 60 (11.45)</t>
  </si>
  <si>
    <t>Куми Ж 60+ (12.25)</t>
  </si>
  <si>
    <t>Куми М 75 (11.45)</t>
  </si>
  <si>
    <t>12.24</t>
  </si>
  <si>
    <t>Ката М (12.24)</t>
  </si>
  <si>
    <t>Куми Ж 60 (12.24)</t>
  </si>
  <si>
    <t>Куми Ж 60+ (12.24)</t>
  </si>
  <si>
    <t>Куми М 75 (12.24)</t>
  </si>
  <si>
    <t>12.25</t>
  </si>
  <si>
    <t>Ката М (12.25)</t>
  </si>
  <si>
    <t>Куми М 80 (12.25)</t>
  </si>
  <si>
    <t>Куми М 80+ (12.25)</t>
  </si>
  <si>
    <t>Куми М 75 (12.25)</t>
  </si>
  <si>
    <t>13.31</t>
  </si>
  <si>
    <t>Ката М (13.31)</t>
  </si>
  <si>
    <t>Куми М 80 (13.31)</t>
  </si>
  <si>
    <t>Куми М 80+ (13.31)</t>
  </si>
  <si>
    <t>Куми М 75 (13.31)</t>
  </si>
  <si>
    <t>13.35</t>
  </si>
  <si>
    <t>Ката Ж ком (13.35)</t>
  </si>
  <si>
    <t>Куми М 80 (13.35)</t>
  </si>
  <si>
    <t>Куми М 80+ (13.35)</t>
  </si>
  <si>
    <t>Куми М 75 (13.35)</t>
  </si>
  <si>
    <t>13.58</t>
  </si>
  <si>
    <t>Ката Ж ком (13.58)</t>
  </si>
  <si>
    <t>Куми М 80 (13.58)</t>
  </si>
  <si>
    <t>Куми М 80+ (13.58)</t>
  </si>
  <si>
    <t>Куми М 75 (13.58)</t>
  </si>
  <si>
    <t>14.00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</si>
  <si>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</si>
  <si>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</si>
  <si>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</si>
  <si>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</si>
  <si>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</si>
  <si>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</si>
  <si>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</si>
  <si>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</si>
  <si>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</si>
  <si>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14.30</t>
  </si>
  <si>
    <t>Ката М ком (14.00)</t>
  </si>
  <si>
    <t>Куми М 80У (14.30)</t>
  </si>
  <si>
    <t>Куми М 80+У (14.30)</t>
  </si>
  <si>
    <t>14.54</t>
  </si>
  <si>
    <t>Кута М ком (14.54)</t>
  </si>
  <si>
    <t>Куми М 80У (14.54)</t>
  </si>
  <si>
    <t>Куми М 80+У (14.54)</t>
  </si>
  <si>
    <t>15.12</t>
  </si>
  <si>
    <t>Куми М 80 (15.12)</t>
  </si>
  <si>
    <t>Куми М 80+ (15.12)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</si>
  <si>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</si>
  <si>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</si>
  <si>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t>17.00</t>
  </si>
  <si>
    <t>Ката Ж и М</t>
  </si>
  <si>
    <t>17.10</t>
  </si>
  <si>
    <t>17.20</t>
  </si>
  <si>
    <t>Ката ком Ж и М</t>
  </si>
  <si>
    <t>17.30</t>
  </si>
  <si>
    <t>17.40</t>
  </si>
  <si>
    <t>Ж60 и Ж60+</t>
  </si>
  <si>
    <t>17.55</t>
  </si>
  <si>
    <t>18.05</t>
  </si>
  <si>
    <t>М75; М80; М80+</t>
  </si>
  <si>
    <t>18.25</t>
  </si>
  <si>
    <t>18.40</t>
  </si>
  <si>
    <t>Собрание</t>
  </si>
  <si>
    <t>19.10</t>
  </si>
  <si>
    <t>Окончание 1 дня</t>
  </si>
  <si>
    <t>Куми Жабс</t>
  </si>
  <si>
    <t>Куми Мабс</t>
  </si>
  <si>
    <t>09 марта 2008 года</t>
  </si>
  <si>
    <t>Ж 53А (10.00)</t>
  </si>
  <si>
    <t>Ж 53В (10.00)</t>
  </si>
  <si>
    <t>Ж АбсА (10.00)</t>
  </si>
  <si>
    <t>Ж АбсВ (10.00)</t>
  </si>
  <si>
    <t>10.54</t>
  </si>
  <si>
    <t>Ж 53А (10.54)</t>
  </si>
  <si>
    <t>Ж 53В (10.54)</t>
  </si>
  <si>
    <t>Ж АбсА (10.54)</t>
  </si>
  <si>
    <t>Ж АбсВ (10.54)</t>
  </si>
  <si>
    <t>10.55</t>
  </si>
  <si>
    <t>Ж 53Ут (10.55)</t>
  </si>
  <si>
    <t>М 65А (10.55)</t>
  </si>
  <si>
    <t>М 65В (10.55)</t>
  </si>
  <si>
    <t>Ж АбсУт (10.55)</t>
  </si>
  <si>
    <t>11.30</t>
  </si>
  <si>
    <t>Ж 53 (11.30)</t>
  </si>
  <si>
    <t>М 65А (11.30)</t>
  </si>
  <si>
    <t>М 65В (11.30)</t>
  </si>
  <si>
    <t>Ж Абс (11.30)</t>
  </si>
  <si>
    <t>М 60А (11.30)</t>
  </si>
  <si>
    <t>М 60В (11.30)</t>
  </si>
  <si>
    <t>12.40</t>
  </si>
  <si>
    <t>М 60А (12.40)</t>
  </si>
  <si>
    <t>М 65А (12.40)</t>
  </si>
  <si>
    <t>М 65В (12.40)</t>
  </si>
  <si>
    <t>м 60В (12.40)</t>
  </si>
  <si>
    <t>М 65Ут (12.40)</t>
  </si>
  <si>
    <t>12.54</t>
  </si>
  <si>
    <t>М 60А (12.54)</t>
  </si>
  <si>
    <t>М 65Ут (12.54)</t>
  </si>
  <si>
    <t>м 60В (12.54)</t>
  </si>
  <si>
    <t>12.55</t>
  </si>
  <si>
    <t>М 60Ут (12.55)</t>
  </si>
  <si>
    <t>М 65Ут (12.55)</t>
  </si>
  <si>
    <t>М 70А (12.55)</t>
  </si>
  <si>
    <t>М 70В (12.55)</t>
  </si>
  <si>
    <t>13.23</t>
  </si>
  <si>
    <t>М 60Ут (13.23)</t>
  </si>
  <si>
    <t>М 65 (13.23)</t>
  </si>
  <si>
    <t>М 70А (13.23)</t>
  </si>
  <si>
    <t>М 70В (13.23)</t>
  </si>
  <si>
    <t>13.37</t>
  </si>
  <si>
    <t>М 60 (13.37)</t>
  </si>
  <si>
    <t>М 70А (13.37)</t>
  </si>
  <si>
    <t>М 70В (13.37)</t>
  </si>
  <si>
    <t>13.40</t>
  </si>
  <si>
    <t>М АбсА (13.40)</t>
  </si>
  <si>
    <t>М АбсВ (13.40)</t>
  </si>
  <si>
    <t>М 70А (13.40)</t>
  </si>
  <si>
    <t>М 70В (13.40)</t>
  </si>
  <si>
    <t>14.36</t>
  </si>
  <si>
    <t>М АбсА (14.36)</t>
  </si>
  <si>
    <t>М АбсВ (14.36)</t>
  </si>
  <si>
    <t>М 70А (14.36)</t>
  </si>
  <si>
    <t>М 70В (14.36)</t>
  </si>
  <si>
    <t>14.40</t>
  </si>
  <si>
    <t>М АбсА (14.40)</t>
  </si>
  <si>
    <t>М АбсВ (14.40)</t>
  </si>
  <si>
    <t>М 70Ут (14.40)</t>
  </si>
  <si>
    <t>15.18</t>
  </si>
  <si>
    <t>М АбсА (15.18)</t>
  </si>
  <si>
    <t>М АбсВ (15.18)</t>
  </si>
  <si>
    <t>М 70Ут (15.18)</t>
  </si>
  <si>
    <t>М АбсУт (15.18)</t>
  </si>
  <si>
    <t>15.22</t>
  </si>
  <si>
    <t>М АбсУт (15.22)</t>
  </si>
  <si>
    <t>М 70 (15.22)</t>
  </si>
  <si>
    <t>15.57</t>
  </si>
  <si>
    <t>М Абс (15.57)</t>
  </si>
  <si>
    <t>16.00</t>
  </si>
  <si>
    <t>Ж 53; Ж Абс</t>
  </si>
  <si>
    <t>16.10</t>
  </si>
  <si>
    <t>16.20</t>
  </si>
  <si>
    <t>М 60; М 65</t>
  </si>
  <si>
    <t>16.35</t>
  </si>
  <si>
    <t>16.45</t>
  </si>
  <si>
    <t>М 70; М Абс</t>
  </si>
  <si>
    <t xml:space="preserve">Место проведения: </t>
  </si>
  <si>
    <t>Сроки проведения:</t>
  </si>
  <si>
    <t>13 марта 2009 года</t>
  </si>
  <si>
    <t>14 марта 2009 года</t>
  </si>
  <si>
    <t>15 марта 2009 года</t>
  </si>
  <si>
    <t>Куми Ж 50</t>
  </si>
  <si>
    <t>Куми Ж 55</t>
  </si>
  <si>
    <t>Куми Ж 61</t>
  </si>
  <si>
    <t>Куми Ж 68</t>
  </si>
  <si>
    <t>Куми Ж 68+</t>
  </si>
  <si>
    <t>Куми М ком</t>
  </si>
  <si>
    <t>Куми М 67</t>
  </si>
  <si>
    <t>Куми М 84</t>
  </si>
  <si>
    <t>Куми Ж ком</t>
  </si>
  <si>
    <t>Куми М 84+</t>
  </si>
  <si>
    <t>минут</t>
  </si>
  <si>
    <t>площадок</t>
  </si>
  <si>
    <t>9.00-10.00</t>
  </si>
  <si>
    <t>19.00*</t>
  </si>
  <si>
    <t>Прибытие команд-участниц</t>
  </si>
  <si>
    <t>16-17</t>
  </si>
  <si>
    <t>10-11</t>
  </si>
  <si>
    <t>12-13</t>
  </si>
  <si>
    <t>Все категории</t>
  </si>
  <si>
    <t>* - Время ориентировочное</t>
  </si>
  <si>
    <t>14-15</t>
  </si>
  <si>
    <t>Регистрация, медосмотр и взвешивание Кумитэ</t>
  </si>
  <si>
    <t>Московская обл. г. Лобня</t>
  </si>
  <si>
    <t>16.04.2010 пятница</t>
  </si>
  <si>
    <t>14-15
16-17</t>
  </si>
  <si>
    <t>17.04.2009 
суббота</t>
  </si>
  <si>
    <t>18.04.2009 
воскресенье</t>
  </si>
  <si>
    <t>18.00*</t>
  </si>
  <si>
    <t>18.30*</t>
  </si>
  <si>
    <t>10-11          12-13</t>
  </si>
  <si>
    <t>Ката группа</t>
  </si>
  <si>
    <t>10-13</t>
  </si>
  <si>
    <t>14-17</t>
  </si>
  <si>
    <t>13.00*</t>
  </si>
  <si>
    <t>Заявки на размещение в гостинице принимаются до 15 апреля:</t>
  </si>
  <si>
    <t>Просьба номера в гостиницах бронировать заранее.</t>
  </si>
  <si>
    <t xml:space="preserve">по телефону 84987446430/31 г. Долгопрудный      </t>
  </si>
  <si>
    <t>по телефону 84955771453      г. Лобня</t>
  </si>
  <si>
    <t>Соревнования проводятся  17-18 апреля 2010 г. в г. Лобня, ул. Ленина, дом 65, УМП Дворец спорта «Лобня».</t>
  </si>
  <si>
    <t>Проезд: от Савёловского вокзала г. Москвы электропоездом до станции Лобня, далее автобусом №21 до остановки «Дворец спорта «Лобня»</t>
  </si>
  <si>
    <t>Общее руководство подготовкой и проведением соревнований возлагается на оргкомитет в составе:</t>
  </si>
  <si>
    <t>Председатель: Рыбин В.В. – Президент ДЮФКР.</t>
  </si>
  <si>
    <t>Зам. Председателя: Гармаев В.Р.– вице-президент ДЮФКР</t>
  </si>
  <si>
    <t>Главный судья соревнований – Кошелев О.П.</t>
  </si>
  <si>
    <t>Главный секретарь соревнований – Ли С.А.</t>
  </si>
  <si>
    <t>Главный врач соревнований – Марасинов В.Б.</t>
  </si>
  <si>
    <t>Непосредственная организация соревнований возлагается на Детско-Юношескую Федерацию Каратэ  России.</t>
  </si>
  <si>
    <t>Предварительные заявки:</t>
  </si>
  <si>
    <t>В составе делегации должны быть аттестованные ФКР судьи по Каратэ</t>
  </si>
  <si>
    <t>Только Официальный представитель команды представляет в Мандатную комиссию следующие документы на каждого спортсмена – члена команды:</t>
  </si>
  <si>
    <t>- паспорт,</t>
  </si>
  <si>
    <t>- квалификационную книжку спортсмена,</t>
  </si>
  <si>
    <t>- страховой полис,</t>
  </si>
  <si>
    <t>- медицинский допуск к участию в соревнованиях.</t>
  </si>
  <si>
    <r>
      <t xml:space="preserve">Отсутствие судьи: штрафные санкции – </t>
    </r>
    <r>
      <rPr>
        <b/>
        <sz val="12"/>
        <rFont val="Times New Roman"/>
        <family val="1"/>
      </rPr>
      <t>2000 руб.</t>
    </r>
    <r>
      <rPr>
        <sz val="12"/>
        <rFont val="Times New Roman"/>
        <family val="1"/>
      </rPr>
      <t xml:space="preserve"> за каждого судью.</t>
    </r>
  </si>
  <si>
    <r>
      <t xml:space="preserve">   Пошлина на протест - </t>
    </r>
    <r>
      <rPr>
        <b/>
        <sz val="12"/>
        <rFont val="Times New Roman"/>
        <family val="1"/>
      </rPr>
      <t>2000</t>
    </r>
    <r>
      <rPr>
        <sz val="12"/>
        <rFont val="Times New Roman"/>
        <family val="1"/>
      </rPr>
      <t xml:space="preserve"> руб.</t>
    </r>
  </si>
  <si>
    <t>- за участие в Первенстве России 2010 года по каратэ среди школьников ,</t>
  </si>
  <si>
    <r>
      <t xml:space="preserve"> 500 руб. </t>
    </r>
    <r>
      <rPr>
        <sz val="12"/>
        <rFont val="Times New Roman"/>
        <family val="1"/>
      </rPr>
      <t xml:space="preserve">в личных соревнованиях в одном виде, </t>
    </r>
    <r>
      <rPr>
        <b/>
        <sz val="12"/>
        <rFont val="Times New Roman"/>
        <family val="1"/>
      </rPr>
      <t>1200 руб</t>
    </r>
    <r>
      <rPr>
        <sz val="12"/>
        <rFont val="Times New Roman"/>
        <family val="1"/>
      </rPr>
      <t>. в командных соревнованиях</t>
    </r>
  </si>
  <si>
    <t xml:space="preserve"> Стартовые взносы устанавливаются:</t>
  </si>
  <si>
    <t>Состав делегации:</t>
  </si>
  <si>
    <t>- глава делегации – Официальный представитель,</t>
  </si>
  <si>
    <t>- тренер,</t>
  </si>
  <si>
    <t>- спортсмены.</t>
  </si>
  <si>
    <t>- судьи – один судья при заявке до 10 участников в команде, два судьи свыше 10 участников</t>
  </si>
  <si>
    <t>Бункай-кумитэ в категории 10-13 лет за 1 место,  в категории 14-17 лет за 3 место и за 1 место.</t>
  </si>
  <si>
    <t xml:space="preserve">В соревнованиях ката-группа </t>
  </si>
  <si>
    <t>13.00-18.00</t>
  </si>
  <si>
    <t>Детско-юношеской Федерации каратэ</t>
  </si>
  <si>
    <t>Мандатная комиссия</t>
  </si>
  <si>
    <t>Предварительные заявки принимаются до 10 апреля 2010 г. по эл.адресу swetalia@mail.ru</t>
  </si>
  <si>
    <t>От каждого региона участвуют две сборные: команда от региона и от региональной ДЮСШ</t>
  </si>
  <si>
    <t>Мандатная комиссия работает 16 апреля (пятница) 2010 г. с 13.00 до 18.00 по месту проведения соревнования.</t>
  </si>
  <si>
    <t>- письменное разрешение родителей на участие в соревнованиях по каратэ,</t>
  </si>
  <si>
    <t>На команду, не подавшую предварительную заявку в установленный срок, налагается штраф 1000 руб.</t>
  </si>
  <si>
    <t>14.30*</t>
  </si>
  <si>
    <t>12.00*</t>
  </si>
  <si>
    <t>до 36 кг, до 40 кг, до 45 кг, до 51 кг, св. 51 кг</t>
  </si>
  <si>
    <t>до 52 кг, до 57 кг,  до 63 кг, до 70 кг, св. 70 кг</t>
  </si>
  <si>
    <t>до 55 кг, до 61 кг, до 68 кг, до 76 кг, св. 76 кг</t>
  </si>
  <si>
    <t>до 47 кг, до 54 кг, 
св. 54 кг</t>
  </si>
  <si>
    <t>до 48 кг, до 53 кг, 
до 59 кг, св. 59 кг</t>
  </si>
  <si>
    <t>до 32 кг, до 36 кг, 
св. 36 кг</t>
  </si>
  <si>
    <t>до 40 кг, до 45 кг, 
св. 45 кг</t>
  </si>
  <si>
    <t>до 30 кг, до 34 кг, 
до 38 кг, св. 38 кг</t>
  </si>
  <si>
    <t>Президент</t>
  </si>
  <si>
    <t xml:space="preserve">                     В.В.Рыбин</t>
  </si>
  <si>
    <t>16-18 апреля 2010 года</t>
  </si>
  <si>
    <t>Первенство России 2009 года по каратэ среди школьников г. Лобня  16-18 апреля 2010 г.</t>
  </si>
  <si>
    <t>Первенство России по каратэ среди школьников</t>
  </si>
  <si>
    <t>по телефону 84957224355      теплоход «Ломоносов»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</si>
</sst>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8" fillId="3" borderId="10" xfId="0" applyFont="1" applyFill="1" applyBorder="1" applyAlignment="1">
      <alignment/>
    </xf>
    <xf numFmtId="0" fontId="28" fillId="3" borderId="11" xfId="0" applyFont="1" applyFill="1" applyBorder="1" applyAlignment="1">
      <alignment/>
    </xf>
    <xf numFmtId="0" fontId="28" fillId="7" borderId="10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28" fillId="4" borderId="10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0" borderId="10" xfId="0" applyFont="1" applyFill="1" applyBorder="1" applyAlignment="1">
      <alignment/>
    </xf>
    <xf numFmtId="0" fontId="28" fillId="2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10" xfId="0" applyFont="1" applyBorder="1" applyAlignment="1">
      <alignment vertical="top"/>
    </xf>
    <xf numFmtId="0" fontId="21" fillId="3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6" fillId="3" borderId="11" xfId="0" applyFont="1" applyFill="1" applyBorder="1" applyAlignment="1">
      <alignment/>
    </xf>
    <xf numFmtId="0" fontId="26" fillId="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21" fillId="10" borderId="10" xfId="0" applyFont="1" applyFill="1" applyBorder="1" applyAlignment="1">
      <alignment/>
    </xf>
    <xf numFmtId="0" fontId="26" fillId="7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6" fillId="22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0" fillId="20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0" fontId="26" fillId="2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28" fillId="0" borderId="12" xfId="0" applyFont="1" applyFill="1" applyBorder="1" applyAlignment="1">
      <alignment/>
    </xf>
    <xf numFmtId="0" fontId="31" fillId="0" borderId="0" xfId="0" applyFont="1" applyBorder="1" applyAlignment="1">
      <alignment vertical="top"/>
    </xf>
    <xf numFmtId="0" fontId="25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vertical="top"/>
    </xf>
    <xf numFmtId="0" fontId="30" fillId="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0" fillId="7" borderId="10" xfId="0" applyFont="1" applyFill="1" applyBorder="1" applyAlignment="1">
      <alignment/>
    </xf>
    <xf numFmtId="164" fontId="30" fillId="3" borderId="10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31" fillId="22" borderId="10" xfId="0" applyFont="1" applyFill="1" applyBorder="1" applyAlignment="1">
      <alignment/>
    </xf>
    <xf numFmtId="0" fontId="30" fillId="4" borderId="10" xfId="0" applyFont="1" applyFill="1" applyBorder="1" applyAlignment="1">
      <alignment/>
    </xf>
    <xf numFmtId="0" fontId="30" fillId="22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0" fontId="31" fillId="6" borderId="10" xfId="0" applyFont="1" applyFill="1" applyBorder="1" applyAlignment="1">
      <alignment/>
    </xf>
    <xf numFmtId="0" fontId="30" fillId="6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31" fillId="8" borderId="10" xfId="0" applyFont="1" applyFill="1" applyBorder="1" applyAlignment="1">
      <alignment/>
    </xf>
    <xf numFmtId="0" fontId="30" fillId="8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14" xfId="0" applyFont="1" applyBorder="1" applyAlignment="1">
      <alignment vertical="top"/>
    </xf>
    <xf numFmtId="0" fontId="28" fillId="0" borderId="11" xfId="0" applyFont="1" applyBorder="1" applyAlignment="1">
      <alignment/>
    </xf>
    <xf numFmtId="0" fontId="28" fillId="7" borderId="11" xfId="0" applyFont="1" applyFill="1" applyBorder="1" applyAlignment="1">
      <alignment/>
    </xf>
    <xf numFmtId="0" fontId="28" fillId="6" borderId="11" xfId="0" applyFont="1" applyFill="1" applyBorder="1" applyAlignment="1">
      <alignment/>
    </xf>
    <xf numFmtId="0" fontId="28" fillId="8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8" fillId="20" borderId="11" xfId="0" applyFont="1" applyFill="1" applyBorder="1" applyAlignment="1">
      <alignment/>
    </xf>
    <xf numFmtId="0" fontId="28" fillId="10" borderId="11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3" borderId="15" xfId="0" applyFont="1" applyFill="1" applyBorder="1" applyAlignment="1">
      <alignment/>
    </xf>
    <xf numFmtId="0" fontId="28" fillId="7" borderId="15" xfId="0" applyFont="1" applyFill="1" applyBorder="1" applyAlignment="1">
      <alignment/>
    </xf>
    <xf numFmtId="0" fontId="24" fillId="6" borderId="15" xfId="0" applyFont="1" applyFill="1" applyBorder="1" applyAlignment="1">
      <alignment/>
    </xf>
    <xf numFmtId="0" fontId="24" fillId="8" borderId="15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18" fillId="0" borderId="10" xfId="0" applyFont="1" applyBorder="1" applyAlignment="1">
      <alignment horizontal="left" vertical="distributed"/>
    </xf>
    <xf numFmtId="0" fontId="33" fillId="0" borderId="16" xfId="0" applyFont="1" applyBorder="1" applyAlignment="1">
      <alignment horizontal="center"/>
    </xf>
    <xf numFmtId="0" fontId="37" fillId="0" borderId="0" xfId="0" applyFont="1" applyBorder="1" applyAlignment="1">
      <alignment/>
    </xf>
    <xf numFmtId="49" fontId="38" fillId="0" borderId="10" xfId="0" applyNumberFormat="1" applyFont="1" applyFill="1" applyBorder="1" applyAlignment="1">
      <alignment vertical="top"/>
    </xf>
    <xf numFmtId="49" fontId="38" fillId="0" borderId="17" xfId="0" applyNumberFormat="1" applyFont="1" applyFill="1" applyBorder="1" applyAlignment="1">
      <alignment vertical="top"/>
    </xf>
    <xf numFmtId="49" fontId="38" fillId="0" borderId="10" xfId="0" applyNumberFormat="1" applyFont="1" applyFill="1" applyBorder="1" applyAlignment="1">
      <alignment/>
    </xf>
    <xf numFmtId="0" fontId="28" fillId="8" borderId="15" xfId="0" applyFont="1" applyFill="1" applyBorder="1" applyAlignment="1">
      <alignment/>
    </xf>
    <xf numFmtId="0" fontId="28" fillId="6" borderId="15" xfId="0" applyFont="1" applyFill="1" applyBorder="1" applyAlignment="1">
      <alignment/>
    </xf>
    <xf numFmtId="0" fontId="28" fillId="24" borderId="15" xfId="0" applyFont="1" applyFill="1" applyBorder="1" applyAlignment="1">
      <alignment/>
    </xf>
    <xf numFmtId="0" fontId="28" fillId="20" borderId="15" xfId="0" applyFont="1" applyFill="1" applyBorder="1" applyAlignment="1">
      <alignment/>
    </xf>
    <xf numFmtId="0" fontId="28" fillId="10" borderId="15" xfId="0" applyFont="1" applyFill="1" applyBorder="1" applyAlignment="1">
      <alignment/>
    </xf>
    <xf numFmtId="0" fontId="28" fillId="0" borderId="0" xfId="0" applyFont="1" applyAlignment="1">
      <alignment horizontal="right"/>
    </xf>
    <xf numFmtId="169" fontId="28" fillId="0" borderId="0" xfId="0" applyNumberFormat="1" applyFont="1" applyAlignment="1">
      <alignment/>
    </xf>
    <xf numFmtId="169" fontId="28" fillId="0" borderId="12" xfId="0" applyNumberFormat="1" applyFont="1" applyBorder="1" applyAlignment="1">
      <alignment/>
    </xf>
    <xf numFmtId="169" fontId="28" fillId="0" borderId="18" xfId="0" applyNumberFormat="1" applyFont="1" applyBorder="1" applyAlignment="1">
      <alignment/>
    </xf>
    <xf numFmtId="169" fontId="28" fillId="0" borderId="0" xfId="0" applyNumberFormat="1" applyFont="1" applyBorder="1" applyAlignment="1">
      <alignment/>
    </xf>
    <xf numFmtId="169" fontId="33" fillId="0" borderId="16" xfId="0" applyNumberFormat="1" applyFont="1" applyBorder="1" applyAlignment="1">
      <alignment horizontal="center"/>
    </xf>
    <xf numFmtId="169" fontId="30" fillId="0" borderId="10" xfId="0" applyNumberFormat="1" applyFont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9" fontId="21" fillId="0" borderId="10" xfId="0" applyNumberFormat="1" applyFont="1" applyFill="1" applyBorder="1" applyAlignment="1">
      <alignment/>
    </xf>
    <xf numFmtId="169" fontId="28" fillId="0" borderId="10" xfId="0" applyNumberFormat="1" applyFont="1" applyFill="1" applyBorder="1" applyAlignment="1">
      <alignment/>
    </xf>
    <xf numFmtId="169" fontId="28" fillId="20" borderId="10" xfId="0" applyNumberFormat="1" applyFont="1" applyFill="1" applyBorder="1" applyAlignment="1">
      <alignment/>
    </xf>
    <xf numFmtId="169" fontId="28" fillId="0" borderId="12" xfId="0" applyNumberFormat="1" applyFont="1" applyFill="1" applyBorder="1" applyAlignment="1">
      <alignment/>
    </xf>
    <xf numFmtId="169" fontId="28" fillId="0" borderId="0" xfId="0" applyNumberFormat="1" applyFont="1" applyFill="1" applyBorder="1" applyAlignment="1">
      <alignment/>
    </xf>
    <xf numFmtId="169" fontId="37" fillId="0" borderId="0" xfId="0" applyNumberFormat="1" applyFont="1" applyBorder="1" applyAlignment="1">
      <alignment/>
    </xf>
    <xf numFmtId="169" fontId="29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distributed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8" fillId="0" borderId="13" xfId="0" applyFont="1" applyBorder="1" applyAlignment="1">
      <alignment horizontal="left" vertical="distributed"/>
    </xf>
    <xf numFmtId="0" fontId="18" fillId="0" borderId="13" xfId="0" applyFont="1" applyFill="1" applyBorder="1" applyAlignment="1">
      <alignment horizontal="left" vertical="distributed"/>
    </xf>
    <xf numFmtId="0" fontId="18" fillId="0" borderId="11" xfId="0" applyFont="1" applyBorder="1" applyAlignment="1">
      <alignment vertical="distributed"/>
    </xf>
    <xf numFmtId="0" fontId="18" fillId="0" borderId="11" xfId="0" applyFont="1" applyFill="1" applyBorder="1" applyAlignment="1">
      <alignment horizontal="left" vertical="distributed"/>
    </xf>
    <xf numFmtId="0" fontId="18" fillId="0" borderId="11" xfId="0" applyFont="1" applyFill="1" applyBorder="1" applyAlignment="1">
      <alignment vertical="distributed"/>
    </xf>
    <xf numFmtId="49" fontId="18" fillId="0" borderId="15" xfId="0" applyNumberFormat="1" applyFont="1" applyBorder="1" applyAlignment="1">
      <alignment horizontal="center" vertical="distributed"/>
    </xf>
    <xf numFmtId="49" fontId="18" fillId="0" borderId="15" xfId="0" applyNumberFormat="1" applyFont="1" applyFill="1" applyBorder="1" applyAlignment="1">
      <alignment horizontal="center" vertical="distributed"/>
    </xf>
    <xf numFmtId="49" fontId="18" fillId="0" borderId="15" xfId="0" applyNumberFormat="1" applyFont="1" applyBorder="1" applyAlignment="1">
      <alignment horizontal="center" vertical="distributed" wrapText="1"/>
    </xf>
    <xf numFmtId="49" fontId="18" fillId="0" borderId="17" xfId="0" applyNumberFormat="1" applyFont="1" applyBorder="1" applyAlignment="1">
      <alignment horizontal="center" vertical="distributed"/>
    </xf>
    <xf numFmtId="0" fontId="18" fillId="0" borderId="0" xfId="0" applyFont="1" applyBorder="1" applyAlignment="1">
      <alignment vertical="distributed"/>
    </xf>
    <xf numFmtId="0" fontId="18" fillId="0" borderId="19" xfId="0" applyFont="1" applyBorder="1" applyAlignment="1">
      <alignment vertical="distributed"/>
    </xf>
    <xf numFmtId="0" fontId="18" fillId="0" borderId="0" xfId="0" applyFont="1" applyBorder="1" applyAlignment="1">
      <alignment vertical="distributed" wrapText="1"/>
    </xf>
    <xf numFmtId="0" fontId="27" fillId="0" borderId="0" xfId="0" applyFont="1" applyBorder="1" applyAlignment="1">
      <alignment vertical="distributed"/>
    </xf>
    <xf numFmtId="0" fontId="18" fillId="0" borderId="0" xfId="0" applyFont="1" applyFill="1" applyBorder="1" applyAlignment="1">
      <alignment vertical="distributed"/>
    </xf>
    <xf numFmtId="0" fontId="21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vertical="distributed"/>
    </xf>
    <xf numFmtId="49" fontId="18" fillId="0" borderId="0" xfId="0" applyNumberFormat="1" applyFont="1" applyBorder="1" applyAlignment="1">
      <alignment horizontal="center" vertical="distributed" wrapText="1"/>
    </xf>
    <xf numFmtId="49" fontId="18" fillId="0" borderId="0" xfId="0" applyNumberFormat="1" applyFont="1" applyFill="1" applyBorder="1" applyAlignment="1">
      <alignment horizontal="center" vertical="distributed"/>
    </xf>
    <xf numFmtId="0" fontId="18" fillId="0" borderId="0" xfId="0" applyFont="1" applyAlignment="1">
      <alignment vertical="distributed"/>
    </xf>
    <xf numFmtId="0" fontId="39" fillId="0" borderId="0" xfId="0" applyFont="1" applyAlignment="1">
      <alignment horizontal="center" vertical="distributed"/>
    </xf>
    <xf numFmtId="49" fontId="18" fillId="0" borderId="0" xfId="0" applyNumberFormat="1" applyFont="1" applyAlignment="1">
      <alignment vertical="distributed"/>
    </xf>
    <xf numFmtId="0" fontId="20" fillId="0" borderId="0" xfId="0" applyFont="1" applyAlignment="1">
      <alignment vertical="distributed"/>
    </xf>
    <xf numFmtId="0" fontId="18" fillId="0" borderId="0" xfId="0" applyFont="1" applyAlignment="1">
      <alignment horizontal="left" vertical="distributed"/>
    </xf>
    <xf numFmtId="0" fontId="21" fillId="0" borderId="0" xfId="0" applyFont="1" applyFill="1" applyAlignment="1">
      <alignment horizontal="right" vertical="distributed"/>
    </xf>
    <xf numFmtId="0" fontId="20" fillId="0" borderId="0" xfId="0" applyFont="1" applyFill="1" applyAlignment="1">
      <alignment horizontal="justify" vertical="distributed" wrapText="1"/>
    </xf>
    <xf numFmtId="0" fontId="18" fillId="0" borderId="0" xfId="0" applyFont="1" applyAlignment="1">
      <alignment horizontal="justify" vertical="distributed"/>
    </xf>
    <xf numFmtId="0" fontId="18" fillId="0" borderId="0" xfId="0" applyFont="1" applyFill="1" applyBorder="1" applyAlignment="1">
      <alignment vertical="distributed" wrapText="1"/>
    </xf>
    <xf numFmtId="0" fontId="18" fillId="0" borderId="0" xfId="0" applyFont="1" applyAlignment="1">
      <alignment horizontal="justify" vertical="distributed" wrapText="1"/>
    </xf>
    <xf numFmtId="0" fontId="40" fillId="0" borderId="0" xfId="0" applyFont="1" applyBorder="1" applyAlignment="1">
      <alignment vertical="distributed"/>
    </xf>
    <xf numFmtId="49" fontId="18" fillId="0" borderId="0" xfId="0" applyNumberFormat="1" applyFont="1" applyBorder="1" applyAlignment="1">
      <alignment horizontal="right" vertical="distributed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distributed"/>
    </xf>
    <xf numFmtId="0" fontId="20" fillId="0" borderId="17" xfId="0" applyFont="1" applyBorder="1" applyAlignment="1">
      <alignment horizontal="center" vertical="distributed"/>
    </xf>
    <xf numFmtId="0" fontId="18" fillId="0" borderId="20" xfId="0" applyFont="1" applyBorder="1" applyAlignment="1">
      <alignment horizontal="left" vertical="distributed"/>
    </xf>
    <xf numFmtId="49" fontId="18" fillId="0" borderId="21" xfId="0" applyNumberFormat="1" applyFont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left" vertical="distributed"/>
    </xf>
    <xf numFmtId="0" fontId="18" fillId="0" borderId="23" xfId="0" applyFont="1" applyBorder="1" applyAlignment="1">
      <alignment horizontal="left" vertical="distributed"/>
    </xf>
    <xf numFmtId="0" fontId="18" fillId="0" borderId="0" xfId="0" applyFont="1" applyAlignment="1">
      <alignment horizontal="right" vertical="distributed"/>
    </xf>
    <xf numFmtId="0" fontId="20" fillId="0" borderId="0" xfId="0" applyFont="1" applyAlignment="1">
      <alignment horizontal="right" vertical="distributed"/>
    </xf>
    <xf numFmtId="0" fontId="18" fillId="0" borderId="10" xfId="0" applyFont="1" applyBorder="1" applyAlignment="1">
      <alignment horizontal="left" vertical="distributed" wrapText="1"/>
    </xf>
    <xf numFmtId="0" fontId="22" fillId="0" borderId="15" xfId="0" applyFont="1" applyFill="1" applyBorder="1" applyAlignment="1">
      <alignment horizontal="center" vertical="distributed"/>
    </xf>
    <xf numFmtId="0" fontId="23" fillId="0" borderId="10" xfId="0" applyFont="1" applyFill="1" applyBorder="1" applyAlignment="1">
      <alignment horizontal="center" vertical="distributed"/>
    </xf>
    <xf numFmtId="0" fontId="26" fillId="0" borderId="10" xfId="0" applyFont="1" applyBorder="1" applyAlignment="1">
      <alignment horizontal="center" vertical="distributed"/>
    </xf>
    <xf numFmtId="49" fontId="26" fillId="0" borderId="10" xfId="0" applyNumberFormat="1" applyFont="1" applyFill="1" applyBorder="1" applyAlignment="1">
      <alignment horizontal="center" vertical="distributed"/>
    </xf>
    <xf numFmtId="0" fontId="18" fillId="0" borderId="0" xfId="0" applyFont="1" applyBorder="1" applyAlignment="1">
      <alignment vertical="distributed"/>
    </xf>
    <xf numFmtId="0" fontId="25" fillId="0" borderId="10" xfId="0" applyFont="1" applyFill="1" applyBorder="1" applyAlignment="1">
      <alignment horizontal="left" vertical="distributed"/>
    </xf>
    <xf numFmtId="0" fontId="25" fillId="0" borderId="17" xfId="0" applyFont="1" applyFill="1" applyBorder="1" applyAlignment="1">
      <alignment horizontal="left" vertical="distributed"/>
    </xf>
    <xf numFmtId="0" fontId="21" fillId="0" borderId="0" xfId="0" applyFont="1" applyBorder="1" applyAlignment="1">
      <alignment vertical="distributed"/>
    </xf>
    <xf numFmtId="0" fontId="27" fillId="0" borderId="0" xfId="0" applyFont="1" applyBorder="1" applyAlignment="1">
      <alignment vertical="distributed"/>
    </xf>
    <xf numFmtId="0" fontId="18" fillId="0" borderId="0" xfId="0" applyFont="1" applyAlignment="1">
      <alignment vertical="distributed"/>
    </xf>
    <xf numFmtId="0" fontId="21" fillId="0" borderId="0" xfId="0" applyFont="1" applyAlignment="1">
      <alignment vertical="distributed"/>
    </xf>
    <xf numFmtId="0" fontId="25" fillId="0" borderId="24" xfId="0" applyFont="1" applyBorder="1" applyAlignment="1">
      <alignment horizontal="left" vertical="distributed"/>
    </xf>
    <xf numFmtId="0" fontId="19" fillId="0" borderId="0" xfId="0" applyFont="1" applyBorder="1" applyAlignment="1">
      <alignment horizontal="center" vertical="top"/>
    </xf>
    <xf numFmtId="14" fontId="25" fillId="0" borderId="17" xfId="0" applyNumberFormat="1" applyFont="1" applyBorder="1" applyAlignment="1">
      <alignment horizontal="center" vertical="distributed" textRotation="90" wrapText="1"/>
    </xf>
    <xf numFmtId="0" fontId="44" fillId="0" borderId="25" xfId="0" applyFont="1" applyBorder="1" applyAlignment="1">
      <alignment horizontal="center" vertical="distributed" textRotation="90"/>
    </xf>
    <xf numFmtId="0" fontId="44" fillId="0" borderId="26" xfId="0" applyFont="1" applyBorder="1" applyAlignment="1">
      <alignment horizontal="center" vertical="distributed" textRotation="90"/>
    </xf>
    <xf numFmtId="0" fontId="21" fillId="0" borderId="17" xfId="0" applyFont="1" applyBorder="1" applyAlignment="1">
      <alignment horizontal="center" vertical="distributed" textRotation="90"/>
    </xf>
    <xf numFmtId="0" fontId="0" fillId="0" borderId="18" xfId="0" applyFont="1" applyBorder="1" applyAlignment="1">
      <alignment horizontal="center" vertical="distributed" textRotation="90"/>
    </xf>
    <xf numFmtId="0" fontId="0" fillId="0" borderId="25" xfId="0" applyFont="1" applyBorder="1" applyAlignment="1">
      <alignment horizontal="center" vertical="distributed" textRotation="90"/>
    </xf>
    <xf numFmtId="0" fontId="0" fillId="0" borderId="26" xfId="0" applyFont="1" applyBorder="1" applyAlignment="1">
      <alignment horizontal="center" vertical="distributed" textRotation="90"/>
    </xf>
    <xf numFmtId="0" fontId="18" fillId="0" borderId="15" xfId="0" applyFont="1" applyBorder="1" applyAlignment="1">
      <alignment horizontal="left" vertical="distributed"/>
    </xf>
    <xf numFmtId="0" fontId="23" fillId="0" borderId="25" xfId="0" applyFont="1" applyFill="1" applyBorder="1" applyAlignment="1">
      <alignment horizontal="center" vertical="distributed"/>
    </xf>
    <xf numFmtId="0" fontId="23" fillId="0" borderId="23" xfId="0" applyFont="1" applyFill="1" applyBorder="1" applyAlignment="1">
      <alignment horizontal="center" vertical="distributed"/>
    </xf>
    <xf numFmtId="14" fontId="33" fillId="0" borderId="15" xfId="0" applyNumberFormat="1" applyFont="1" applyFill="1" applyBorder="1" applyAlignment="1">
      <alignment horizontal="center" vertical="distributed" textRotation="90"/>
    </xf>
    <xf numFmtId="0" fontId="42" fillId="0" borderId="15" xfId="0" applyFont="1" applyBorder="1" applyAlignment="1">
      <alignment horizontal="center" vertical="distributed" textRotation="90"/>
    </xf>
    <xf numFmtId="0" fontId="18" fillId="0" borderId="0" xfId="0" applyFont="1" applyAlignment="1">
      <alignment horizontal="right" vertical="distributed"/>
    </xf>
    <xf numFmtId="0" fontId="18" fillId="0" borderId="0" xfId="0" applyFont="1" applyAlignment="1">
      <alignment horizontal="justify" vertical="distributed"/>
    </xf>
    <xf numFmtId="0" fontId="18" fillId="0" borderId="27" xfId="0" applyFont="1" applyBorder="1" applyAlignment="1">
      <alignment horizontal="justify" vertical="distributed"/>
    </xf>
    <xf numFmtId="14" fontId="29" fillId="0" borderId="25" xfId="0" applyNumberFormat="1" applyFont="1" applyFill="1" applyBorder="1" applyAlignment="1">
      <alignment horizontal="center" vertical="distributed" textRotation="90" wrapText="1"/>
    </xf>
    <xf numFmtId="0" fontId="43" fillId="0" borderId="25" xfId="0" applyFont="1" applyBorder="1" applyAlignment="1">
      <alignment horizontal="center" vertical="distributed" textRotation="90"/>
    </xf>
    <xf numFmtId="0" fontId="43" fillId="0" borderId="25" xfId="0" applyFont="1" applyBorder="1" applyAlignment="1">
      <alignment horizontal="center" vertical="distributed"/>
    </xf>
    <xf numFmtId="0" fontId="43" fillId="0" borderId="23" xfId="0" applyFont="1" applyBorder="1" applyAlignment="1">
      <alignment horizontal="center" vertical="distributed"/>
    </xf>
    <xf numFmtId="0" fontId="18" fillId="0" borderId="10" xfId="0" applyFont="1" applyBorder="1" applyAlignment="1">
      <alignment vertical="distributed"/>
    </xf>
    <xf numFmtId="0" fontId="18" fillId="0" borderId="25" xfId="0" applyFont="1" applyBorder="1" applyAlignment="1">
      <alignment vertical="distributed"/>
    </xf>
    <xf numFmtId="0" fontId="18" fillId="0" borderId="23" xfId="0" applyFont="1" applyBorder="1" applyAlignment="1">
      <alignment vertical="distributed"/>
    </xf>
    <xf numFmtId="0" fontId="23" fillId="0" borderId="17" xfId="0" applyFont="1" applyFill="1" applyBorder="1" applyAlignment="1">
      <alignment horizontal="center" vertical="distributed"/>
    </xf>
    <xf numFmtId="49" fontId="26" fillId="0" borderId="17" xfId="0" applyNumberFormat="1" applyFont="1" applyFill="1" applyBorder="1" applyAlignment="1">
      <alignment horizontal="center" vertical="distributed"/>
    </xf>
    <xf numFmtId="49" fontId="26" fillId="0" borderId="23" xfId="0" applyNumberFormat="1" applyFont="1" applyFill="1" applyBorder="1" applyAlignment="1">
      <alignment horizontal="center" vertical="distributed"/>
    </xf>
    <xf numFmtId="49" fontId="18" fillId="0" borderId="0" xfId="0" applyNumberFormat="1" applyFont="1" applyAlignment="1">
      <alignment vertical="distributed"/>
    </xf>
    <xf numFmtId="0" fontId="18" fillId="0" borderId="0" xfId="0" applyFont="1" applyAlignment="1">
      <alignment horizontal="left" vertical="distributed"/>
    </xf>
    <xf numFmtId="0" fontId="26" fillId="0" borderId="0" xfId="0" applyFont="1" applyAlignment="1">
      <alignment vertical="distributed"/>
    </xf>
    <xf numFmtId="0" fontId="20" fillId="0" borderId="0" xfId="0" applyFont="1" applyAlignment="1">
      <alignment horizontal="right" vertical="distributed"/>
    </xf>
    <xf numFmtId="0" fontId="21" fillId="0" borderId="0" xfId="0" applyFont="1" applyAlignment="1">
      <alignment horizontal="left" vertical="distributed"/>
    </xf>
    <xf numFmtId="0" fontId="40" fillId="0" borderId="0" xfId="0" applyFont="1" applyAlignment="1">
      <alignment vertical="distributed"/>
    </xf>
    <xf numFmtId="0" fontId="25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11" borderId="10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30" fillId="6" borderId="10" xfId="0" applyFont="1" applyFill="1" applyBorder="1" applyAlignment="1">
      <alignment horizontal="center"/>
    </xf>
    <xf numFmtId="0" fontId="30" fillId="11" borderId="20" xfId="0" applyFont="1" applyFill="1" applyBorder="1" applyAlignment="1">
      <alignment horizontal="center"/>
    </xf>
    <xf numFmtId="0" fontId="30" fillId="10" borderId="20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1"/>
  <sheetViews>
    <sheetView tabSelected="1" view="pageBreakPreview" zoomScaleSheetLayoutView="100" zoomScalePageLayoutView="0" workbookViewId="0" topLeftCell="A1">
      <selection activeCell="B68" sqref="B68:H68"/>
    </sheetView>
  </sheetViews>
  <sheetFormatPr defaultColWidth="9.140625" defaultRowHeight="12.75"/>
  <cols>
    <col min="1" max="1" width="4.8515625" style="1" customWidth="1"/>
    <col min="2" max="2" width="6.7109375" style="155" customWidth="1"/>
    <col min="3" max="3" width="9.421875" style="155" customWidth="1"/>
    <col min="4" max="4" width="13.57421875" style="155" customWidth="1"/>
    <col min="5" max="5" width="27.7109375" style="159" customWidth="1"/>
    <col min="6" max="6" width="9.8515625" style="157" customWidth="1"/>
    <col min="7" max="7" width="6.28125" style="155" customWidth="1"/>
    <col min="8" max="8" width="27.57421875" style="158" customWidth="1"/>
    <col min="9" max="9" width="6.8515625" style="3" customWidth="1"/>
    <col min="10" max="10" width="6.140625" style="3" customWidth="1"/>
    <col min="11" max="12" width="9.140625" style="3" customWidth="1"/>
    <col min="13" max="13" width="9.140625" style="4" hidden="1" customWidth="1"/>
    <col min="14" max="15" width="9.140625" style="1" hidden="1" customWidth="1"/>
    <col min="16" max="16" width="9.140625" style="5" hidden="1" customWidth="1"/>
    <col min="17" max="17" width="9.140625" style="1" hidden="1" customWidth="1"/>
    <col min="18" max="16384" width="9.140625" style="1" customWidth="1"/>
  </cols>
  <sheetData>
    <row r="1" spans="5:8" ht="19.5" customHeight="1">
      <c r="E1" s="156"/>
      <c r="G1" s="174"/>
      <c r="H1" s="175" t="s">
        <v>280</v>
      </c>
    </row>
    <row r="2" spans="6:8" ht="15.75" customHeight="1">
      <c r="F2" s="218" t="s">
        <v>263</v>
      </c>
      <c r="G2" s="218"/>
      <c r="H2" s="218"/>
    </row>
    <row r="3" spans="2:8" ht="22.5" customHeight="1">
      <c r="B3" s="158"/>
      <c r="C3" s="160"/>
      <c r="D3" s="161"/>
      <c r="G3" s="202" t="s">
        <v>281</v>
      </c>
      <c r="H3" s="202"/>
    </row>
    <row r="4" spans="2:8" ht="18.75" customHeight="1">
      <c r="B4" s="234" t="s">
        <v>284</v>
      </c>
      <c r="C4" s="233"/>
      <c r="D4" s="233"/>
      <c r="E4" s="233"/>
      <c r="F4" s="233"/>
      <c r="G4" s="233"/>
      <c r="H4" s="233"/>
    </row>
    <row r="5" spans="3:8" ht="15" customHeight="1">
      <c r="C5" s="203" t="s">
        <v>191</v>
      </c>
      <c r="D5" s="203"/>
      <c r="E5" s="203" t="s">
        <v>218</v>
      </c>
      <c r="F5" s="203"/>
      <c r="G5" s="203"/>
      <c r="H5" s="203"/>
    </row>
    <row r="6" spans="3:12" ht="15" customHeight="1">
      <c r="C6" s="204" t="s">
        <v>192</v>
      </c>
      <c r="D6" s="204"/>
      <c r="E6" s="204" t="s">
        <v>282</v>
      </c>
      <c r="F6" s="204"/>
      <c r="G6" s="204"/>
      <c r="H6" s="204"/>
      <c r="K6" s="189"/>
      <c r="L6" s="189"/>
    </row>
    <row r="7" spans="2:13" s="5" customFormat="1" ht="15" customHeight="1">
      <c r="B7" s="193" t="s">
        <v>283</v>
      </c>
      <c r="C7" s="168" t="s">
        <v>0</v>
      </c>
      <c r="D7" s="168" t="s">
        <v>1</v>
      </c>
      <c r="E7" s="168" t="s">
        <v>2</v>
      </c>
      <c r="F7" s="142" t="s">
        <v>3</v>
      </c>
      <c r="G7" s="168" t="s">
        <v>4</v>
      </c>
      <c r="H7" s="169" t="s">
        <v>5</v>
      </c>
      <c r="I7" s="3"/>
      <c r="J7" s="3"/>
      <c r="K7" s="3"/>
      <c r="L7" s="3"/>
      <c r="M7" s="4"/>
    </row>
    <row r="8" spans="2:13" s="5" customFormat="1" ht="35.25" customHeight="1">
      <c r="B8" s="194"/>
      <c r="C8" s="200" t="s">
        <v>219</v>
      </c>
      <c r="D8" s="177"/>
      <c r="E8" s="197" t="s">
        <v>210</v>
      </c>
      <c r="F8" s="197"/>
      <c r="G8" s="197"/>
      <c r="H8" s="197"/>
      <c r="I8" s="3"/>
      <c r="J8" s="3"/>
      <c r="K8" s="3"/>
      <c r="L8" s="3"/>
      <c r="M8" s="4"/>
    </row>
    <row r="9" spans="2:13" s="5" customFormat="1" ht="35.25" customHeight="1">
      <c r="B9" s="194"/>
      <c r="C9" s="201"/>
      <c r="D9" s="177" t="s">
        <v>262</v>
      </c>
      <c r="E9" s="197" t="s">
        <v>264</v>
      </c>
      <c r="F9" s="197"/>
      <c r="G9" s="197"/>
      <c r="H9" s="197"/>
      <c r="I9" s="3"/>
      <c r="J9" s="3"/>
      <c r="K9" s="3"/>
      <c r="L9" s="3"/>
      <c r="M9" s="4"/>
    </row>
    <row r="10" spans="2:13" s="5" customFormat="1" ht="30" customHeight="1">
      <c r="B10" s="195"/>
      <c r="C10" s="205" t="s">
        <v>221</v>
      </c>
      <c r="D10" s="198" t="s">
        <v>208</v>
      </c>
      <c r="E10" s="170" t="s">
        <v>217</v>
      </c>
      <c r="F10" s="171" t="s">
        <v>220</v>
      </c>
      <c r="G10" s="172" t="s">
        <v>6</v>
      </c>
      <c r="H10" s="173" t="s">
        <v>214</v>
      </c>
      <c r="I10" s="3"/>
      <c r="J10" s="3"/>
      <c r="K10" s="3"/>
      <c r="L10" s="3"/>
      <c r="M10" s="4"/>
    </row>
    <row r="11" spans="2:13" s="5" customFormat="1" ht="30" customHeight="1">
      <c r="B11" s="195"/>
      <c r="C11" s="206"/>
      <c r="D11" s="199"/>
      <c r="E11" s="134" t="s">
        <v>217</v>
      </c>
      <c r="F11" s="141" t="s">
        <v>220</v>
      </c>
      <c r="G11" s="137" t="s">
        <v>7</v>
      </c>
      <c r="H11" s="105" t="s">
        <v>214</v>
      </c>
      <c r="I11" s="3"/>
      <c r="J11" s="3"/>
      <c r="K11" s="3"/>
      <c r="L11" s="3"/>
      <c r="M11" s="4"/>
    </row>
    <row r="12" spans="2:13" s="5" customFormat="1" ht="15" customHeight="1">
      <c r="B12" s="195"/>
      <c r="C12" s="207"/>
      <c r="D12" s="212" t="s">
        <v>11</v>
      </c>
      <c r="E12" s="135" t="s">
        <v>12</v>
      </c>
      <c r="F12" s="139" t="s">
        <v>212</v>
      </c>
      <c r="G12" s="137" t="s">
        <v>19</v>
      </c>
      <c r="H12" s="105"/>
      <c r="I12" s="3"/>
      <c r="J12" s="3"/>
      <c r="K12" s="3"/>
      <c r="L12" s="3"/>
      <c r="M12" s="4"/>
    </row>
    <row r="13" spans="2:13" s="5" customFormat="1" ht="20.25" customHeight="1">
      <c r="B13" s="195"/>
      <c r="C13" s="207"/>
      <c r="D13" s="198"/>
      <c r="E13" s="135" t="s">
        <v>12</v>
      </c>
      <c r="F13" s="139" t="s">
        <v>213</v>
      </c>
      <c r="G13" s="137" t="s">
        <v>19</v>
      </c>
      <c r="H13" s="105"/>
      <c r="I13" s="3"/>
      <c r="J13" s="3"/>
      <c r="K13" s="3"/>
      <c r="L13" s="3"/>
      <c r="M13" s="4"/>
    </row>
    <row r="14" spans="2:13" s="5" customFormat="1" ht="20.25" customHeight="1">
      <c r="B14" s="195"/>
      <c r="C14" s="207"/>
      <c r="D14" s="198"/>
      <c r="E14" s="135" t="s">
        <v>12</v>
      </c>
      <c r="F14" s="139" t="s">
        <v>216</v>
      </c>
      <c r="G14" s="137" t="s">
        <v>19</v>
      </c>
      <c r="H14" s="105"/>
      <c r="I14" s="3"/>
      <c r="J14" s="3"/>
      <c r="K14" s="3"/>
      <c r="L14" s="3"/>
      <c r="M14" s="4"/>
    </row>
    <row r="15" spans="2:13" s="5" customFormat="1" ht="14.25" customHeight="1">
      <c r="B15" s="195"/>
      <c r="C15" s="207"/>
      <c r="D15" s="199"/>
      <c r="E15" s="135" t="s">
        <v>12</v>
      </c>
      <c r="F15" s="139" t="s">
        <v>211</v>
      </c>
      <c r="G15" s="137" t="s">
        <v>19</v>
      </c>
      <c r="H15" s="105"/>
      <c r="I15" s="3"/>
      <c r="J15" s="3"/>
      <c r="K15" s="3"/>
      <c r="L15" s="3"/>
      <c r="M15" s="4"/>
    </row>
    <row r="16" spans="2:13" s="5" customFormat="1" ht="14.25" customHeight="1">
      <c r="B16" s="195"/>
      <c r="C16" s="207"/>
      <c r="D16" s="131" t="s">
        <v>72</v>
      </c>
      <c r="E16" s="182" t="s">
        <v>18</v>
      </c>
      <c r="F16" s="183"/>
      <c r="G16" s="182"/>
      <c r="H16" s="182"/>
      <c r="I16" s="3"/>
      <c r="J16" s="3"/>
      <c r="K16" s="3"/>
      <c r="L16" s="3"/>
      <c r="M16" s="4"/>
    </row>
    <row r="17" spans="2:13" s="5" customFormat="1" ht="30" customHeight="1">
      <c r="B17" s="195"/>
      <c r="C17" s="207"/>
      <c r="D17" s="212" t="s">
        <v>270</v>
      </c>
      <c r="E17" s="135" t="s">
        <v>14</v>
      </c>
      <c r="F17" s="140" t="s">
        <v>216</v>
      </c>
      <c r="G17" s="137" t="s">
        <v>6</v>
      </c>
      <c r="H17" s="176" t="s">
        <v>275</v>
      </c>
      <c r="I17" s="3"/>
      <c r="J17" s="3"/>
      <c r="K17" s="3"/>
      <c r="L17" s="3"/>
      <c r="M17" s="4"/>
    </row>
    <row r="18" spans="2:13" s="5" customFormat="1" ht="30" customHeight="1">
      <c r="B18" s="195"/>
      <c r="C18" s="207"/>
      <c r="D18" s="198"/>
      <c r="E18" s="135" t="s">
        <v>14</v>
      </c>
      <c r="F18" s="140" t="s">
        <v>216</v>
      </c>
      <c r="G18" s="137" t="s">
        <v>7</v>
      </c>
      <c r="H18" s="105" t="s">
        <v>273</v>
      </c>
      <c r="I18" s="3"/>
      <c r="J18" s="3"/>
      <c r="K18" s="3"/>
      <c r="L18" s="3"/>
      <c r="M18" s="4"/>
    </row>
    <row r="19" spans="2:13" s="5" customFormat="1" ht="30" customHeight="1">
      <c r="B19" s="195"/>
      <c r="C19" s="207"/>
      <c r="D19" s="198"/>
      <c r="E19" s="135" t="s">
        <v>14</v>
      </c>
      <c r="F19" s="141" t="s">
        <v>211</v>
      </c>
      <c r="G19" s="137" t="s">
        <v>6</v>
      </c>
      <c r="H19" s="176" t="s">
        <v>276</v>
      </c>
      <c r="I19" s="3"/>
      <c r="J19" s="3"/>
      <c r="K19" s="3"/>
      <c r="L19" s="3"/>
      <c r="M19" s="4"/>
    </row>
    <row r="20" spans="2:13" s="5" customFormat="1" ht="30" customHeight="1">
      <c r="B20" s="195"/>
      <c r="C20" s="207"/>
      <c r="D20" s="199"/>
      <c r="E20" s="135" t="s">
        <v>14</v>
      </c>
      <c r="F20" s="141" t="s">
        <v>211</v>
      </c>
      <c r="G20" s="137" t="s">
        <v>7</v>
      </c>
      <c r="H20" s="105" t="s">
        <v>274</v>
      </c>
      <c r="I20" s="3"/>
      <c r="J20" s="3"/>
      <c r="K20" s="3"/>
      <c r="L20" s="3"/>
      <c r="M20" s="4"/>
    </row>
    <row r="21" spans="2:13" s="5" customFormat="1" ht="15" customHeight="1">
      <c r="B21" s="195"/>
      <c r="C21" s="208"/>
      <c r="D21" s="178" t="s">
        <v>209</v>
      </c>
      <c r="E21" s="135" t="s">
        <v>20</v>
      </c>
      <c r="F21" s="139"/>
      <c r="G21" s="137"/>
      <c r="H21" s="105" t="s">
        <v>214</v>
      </c>
      <c r="I21" s="3"/>
      <c r="J21" s="3"/>
      <c r="K21" s="3"/>
      <c r="L21" s="3"/>
      <c r="M21" s="4"/>
    </row>
    <row r="22" spans="2:13" s="5" customFormat="1" ht="30" customHeight="1">
      <c r="B22" s="195"/>
      <c r="C22" s="190" t="s">
        <v>222</v>
      </c>
      <c r="D22" s="179" t="s">
        <v>208</v>
      </c>
      <c r="E22" s="134" t="s">
        <v>217</v>
      </c>
      <c r="F22" s="142" t="s">
        <v>225</v>
      </c>
      <c r="G22" s="136" t="s">
        <v>6</v>
      </c>
      <c r="H22" s="105" t="s">
        <v>214</v>
      </c>
      <c r="I22" s="3"/>
      <c r="J22" s="149"/>
      <c r="K22" s="153"/>
      <c r="L22" s="149"/>
      <c r="M22" s="4"/>
    </row>
    <row r="23" spans="2:13" s="5" customFormat="1" ht="30" customHeight="1">
      <c r="B23" s="195"/>
      <c r="C23" s="191"/>
      <c r="D23" s="179" t="s">
        <v>208</v>
      </c>
      <c r="E23" s="134" t="s">
        <v>217</v>
      </c>
      <c r="F23" s="142" t="s">
        <v>225</v>
      </c>
      <c r="G23" s="136" t="s">
        <v>7</v>
      </c>
      <c r="H23" s="105" t="s">
        <v>214</v>
      </c>
      <c r="I23" s="3"/>
      <c r="J23" s="149"/>
      <c r="K23" s="153"/>
      <c r="L23" s="149"/>
      <c r="M23" s="4"/>
    </row>
    <row r="24" spans="2:13" s="5" customFormat="1" ht="15" customHeight="1">
      <c r="B24" s="195"/>
      <c r="C24" s="191"/>
      <c r="D24" s="213" t="s">
        <v>11</v>
      </c>
      <c r="E24" s="135" t="s">
        <v>226</v>
      </c>
      <c r="F24" s="139" t="s">
        <v>227</v>
      </c>
      <c r="G24" s="137" t="s">
        <v>19</v>
      </c>
      <c r="H24" s="105"/>
      <c r="I24" s="3"/>
      <c r="J24" s="149"/>
      <c r="K24" s="149"/>
      <c r="L24" s="149"/>
      <c r="M24" s="4"/>
    </row>
    <row r="25" spans="2:13" s="5" customFormat="1" ht="15" customHeight="1">
      <c r="B25" s="195"/>
      <c r="C25" s="191"/>
      <c r="D25" s="214"/>
      <c r="E25" s="135" t="s">
        <v>226</v>
      </c>
      <c r="F25" s="139" t="s">
        <v>228</v>
      </c>
      <c r="G25" s="137" t="s">
        <v>19</v>
      </c>
      <c r="H25" s="105"/>
      <c r="I25" s="3"/>
      <c r="J25" s="149"/>
      <c r="K25" s="149"/>
      <c r="L25" s="149"/>
      <c r="M25" s="4"/>
    </row>
    <row r="26" spans="2:13" s="5" customFormat="1" ht="30" customHeight="1">
      <c r="B26" s="195"/>
      <c r="C26" s="191"/>
      <c r="D26" s="180" t="s">
        <v>271</v>
      </c>
      <c r="E26" s="135" t="s">
        <v>14</v>
      </c>
      <c r="F26" s="141" t="s">
        <v>212</v>
      </c>
      <c r="G26" s="138" t="s">
        <v>6</v>
      </c>
      <c r="H26" s="176" t="s">
        <v>277</v>
      </c>
      <c r="I26" s="3"/>
      <c r="J26" s="154"/>
      <c r="K26" s="149"/>
      <c r="L26" s="149"/>
      <c r="M26" s="4"/>
    </row>
    <row r="27" spans="2:13" s="5" customFormat="1" ht="30" customHeight="1">
      <c r="B27" s="195"/>
      <c r="C27" s="191"/>
      <c r="D27" s="180" t="s">
        <v>229</v>
      </c>
      <c r="E27" s="135" t="s">
        <v>14</v>
      </c>
      <c r="F27" s="167" t="s">
        <v>212</v>
      </c>
      <c r="G27" s="138" t="s">
        <v>7</v>
      </c>
      <c r="H27" s="176" t="s">
        <v>279</v>
      </c>
      <c r="I27" s="3"/>
      <c r="J27" s="154"/>
      <c r="K27" s="149"/>
      <c r="L27" s="149"/>
      <c r="M27" s="4"/>
    </row>
    <row r="28" spans="2:13" s="5" customFormat="1" ht="30" customHeight="1">
      <c r="B28" s="195"/>
      <c r="C28" s="191"/>
      <c r="D28" s="180" t="s">
        <v>229</v>
      </c>
      <c r="E28" s="135" t="s">
        <v>14</v>
      </c>
      <c r="F28" s="139" t="s">
        <v>213</v>
      </c>
      <c r="G28" s="137" t="s">
        <v>6</v>
      </c>
      <c r="H28" s="176" t="s">
        <v>278</v>
      </c>
      <c r="I28" s="3"/>
      <c r="J28" s="153"/>
      <c r="K28" s="149"/>
      <c r="L28" s="149"/>
      <c r="M28" s="4"/>
    </row>
    <row r="29" spans="2:13" s="5" customFormat="1" ht="30" customHeight="1">
      <c r="B29" s="195"/>
      <c r="C29" s="191"/>
      <c r="D29" s="180" t="s">
        <v>229</v>
      </c>
      <c r="E29" s="135" t="s">
        <v>14</v>
      </c>
      <c r="F29" s="139" t="s">
        <v>213</v>
      </c>
      <c r="G29" s="137" t="s">
        <v>7</v>
      </c>
      <c r="H29" s="105" t="s">
        <v>272</v>
      </c>
      <c r="I29" s="3"/>
      <c r="J29" s="153"/>
      <c r="K29" s="149"/>
      <c r="L29" s="149"/>
      <c r="M29" s="4"/>
    </row>
    <row r="30" spans="2:13" s="5" customFormat="1" ht="15" customHeight="1">
      <c r="B30" s="195"/>
      <c r="C30" s="191"/>
      <c r="D30" s="180" t="s">
        <v>223</v>
      </c>
      <c r="E30" s="134" t="s">
        <v>20</v>
      </c>
      <c r="F30" s="141"/>
      <c r="G30" s="144"/>
      <c r="H30" s="105" t="s">
        <v>214</v>
      </c>
      <c r="I30" s="3"/>
      <c r="J30" s="3"/>
      <c r="K30" s="3"/>
      <c r="L30" s="3"/>
      <c r="M30" s="4"/>
    </row>
    <row r="31" spans="2:13" s="5" customFormat="1" ht="15" customHeight="1">
      <c r="B31" s="195"/>
      <c r="C31" s="191"/>
      <c r="D31" s="180" t="s">
        <v>224</v>
      </c>
      <c r="E31" s="209"/>
      <c r="F31" s="210"/>
      <c r="G31" s="209"/>
      <c r="H31" s="211"/>
      <c r="I31" s="3"/>
      <c r="J31" s="3"/>
      <c r="K31" s="3"/>
      <c r="L31" s="3"/>
      <c r="M31" s="4"/>
    </row>
    <row r="32" spans="2:8" ht="21" customHeight="1">
      <c r="B32" s="196"/>
      <c r="C32" s="192"/>
      <c r="D32" s="180" t="s">
        <v>209</v>
      </c>
      <c r="E32" s="188" t="s">
        <v>21</v>
      </c>
      <c r="F32" s="188"/>
      <c r="G32" s="188"/>
      <c r="H32" s="188"/>
    </row>
    <row r="33" spans="3:8" ht="19.5" customHeight="1">
      <c r="C33" s="181" t="s">
        <v>215</v>
      </c>
      <c r="D33" s="181"/>
      <c r="E33" s="181"/>
      <c r="F33" s="181"/>
      <c r="G33" s="181"/>
      <c r="H33" s="181"/>
    </row>
    <row r="34" spans="2:8" ht="30" customHeight="1">
      <c r="B34" s="186" t="s">
        <v>234</v>
      </c>
      <c r="C34" s="186"/>
      <c r="D34" s="186"/>
      <c r="E34" s="186"/>
      <c r="F34" s="186"/>
      <c r="G34" s="186"/>
      <c r="H34" s="186"/>
    </row>
    <row r="35" spans="2:16" s="2" customFormat="1" ht="32.25" customHeight="1">
      <c r="B35" s="186" t="s">
        <v>235</v>
      </c>
      <c r="C35" s="186"/>
      <c r="D35" s="186"/>
      <c r="E35" s="186"/>
      <c r="F35" s="186"/>
      <c r="G35" s="186"/>
      <c r="H35" s="186"/>
      <c r="I35" s="3"/>
      <c r="J35" s="3"/>
      <c r="K35" s="3"/>
      <c r="L35" s="3"/>
      <c r="M35" s="4"/>
      <c r="P35" s="4"/>
    </row>
    <row r="36" spans="2:16" s="2" customFormat="1" ht="32.25" customHeight="1">
      <c r="B36" s="186" t="s">
        <v>236</v>
      </c>
      <c r="C36" s="186"/>
      <c r="D36" s="186"/>
      <c r="E36" s="186"/>
      <c r="F36" s="186"/>
      <c r="G36" s="186"/>
      <c r="H36" s="186"/>
      <c r="I36" s="3"/>
      <c r="J36" s="3"/>
      <c r="K36" s="3"/>
      <c r="L36" s="3"/>
      <c r="M36" s="4"/>
      <c r="P36" s="4"/>
    </row>
    <row r="37" spans="2:16" s="2" customFormat="1" ht="15" customHeight="1">
      <c r="B37" s="186" t="s">
        <v>237</v>
      </c>
      <c r="C37" s="186"/>
      <c r="D37" s="186"/>
      <c r="E37" s="186"/>
      <c r="F37" s="186"/>
      <c r="G37" s="186"/>
      <c r="H37" s="186"/>
      <c r="I37" s="3"/>
      <c r="J37" s="3"/>
      <c r="K37" s="3"/>
      <c r="L37" s="3"/>
      <c r="M37" s="4"/>
      <c r="P37" s="4"/>
    </row>
    <row r="38" spans="2:16" s="2" customFormat="1" ht="15" customHeight="1">
      <c r="B38" s="186" t="s">
        <v>238</v>
      </c>
      <c r="C38" s="186"/>
      <c r="D38" s="186"/>
      <c r="E38" s="186"/>
      <c r="F38" s="186"/>
      <c r="G38" s="186"/>
      <c r="H38" s="186"/>
      <c r="I38" s="3"/>
      <c r="J38" s="3"/>
      <c r="K38" s="3"/>
      <c r="L38" s="3"/>
      <c r="M38" s="4"/>
      <c r="P38" s="4"/>
    </row>
    <row r="39" spans="2:16" s="2" customFormat="1" ht="15" customHeight="1">
      <c r="B39" s="186" t="s">
        <v>239</v>
      </c>
      <c r="C39" s="186"/>
      <c r="D39" s="186"/>
      <c r="E39" s="186"/>
      <c r="F39" s="186"/>
      <c r="G39" s="186"/>
      <c r="H39" s="186"/>
      <c r="I39" s="3"/>
      <c r="J39" s="3"/>
      <c r="K39" s="3"/>
      <c r="L39" s="3"/>
      <c r="M39" s="4"/>
      <c r="P39" s="4"/>
    </row>
    <row r="40" spans="2:16" s="2" customFormat="1" ht="15" customHeight="1">
      <c r="B40" s="186" t="s">
        <v>240</v>
      </c>
      <c r="C40" s="186"/>
      <c r="D40" s="186"/>
      <c r="E40" s="186"/>
      <c r="F40" s="186"/>
      <c r="G40" s="186"/>
      <c r="H40" s="186"/>
      <c r="I40" s="3"/>
      <c r="J40" s="3"/>
      <c r="K40" s="3"/>
      <c r="L40" s="3"/>
      <c r="M40" s="4"/>
      <c r="P40" s="4"/>
    </row>
    <row r="41" spans="2:16" s="2" customFormat="1" ht="15" customHeight="1">
      <c r="B41" s="186" t="s">
        <v>241</v>
      </c>
      <c r="C41" s="186"/>
      <c r="D41" s="186"/>
      <c r="E41" s="186"/>
      <c r="F41" s="186"/>
      <c r="G41" s="186"/>
      <c r="H41" s="186"/>
      <c r="I41" s="3"/>
      <c r="J41" s="3"/>
      <c r="K41" s="3"/>
      <c r="L41" s="3"/>
      <c r="M41" s="4"/>
      <c r="P41" s="4"/>
    </row>
    <row r="42" spans="2:16" s="148" customFormat="1" ht="32.25" customHeight="1">
      <c r="B42" s="187" t="s">
        <v>242</v>
      </c>
      <c r="C42" s="187"/>
      <c r="D42" s="187"/>
      <c r="E42" s="187"/>
      <c r="F42" s="187"/>
      <c r="G42" s="187"/>
      <c r="H42" s="187"/>
      <c r="I42" s="150"/>
      <c r="J42" s="150"/>
      <c r="K42" s="150"/>
      <c r="L42" s="150"/>
      <c r="M42" s="151"/>
      <c r="P42" s="151"/>
    </row>
    <row r="43" spans="2:16" s="2" customFormat="1" ht="15.75">
      <c r="B43" s="185" t="s">
        <v>243</v>
      </c>
      <c r="C43" s="185"/>
      <c r="D43" s="185"/>
      <c r="E43" s="185"/>
      <c r="F43" s="185"/>
      <c r="G43" s="185"/>
      <c r="H43" s="185"/>
      <c r="I43" s="3"/>
      <c r="J43" s="3"/>
      <c r="K43" s="3"/>
      <c r="L43" s="3"/>
      <c r="M43" s="4"/>
      <c r="P43" s="4"/>
    </row>
    <row r="44" spans="2:16" s="2" customFormat="1" ht="15" customHeight="1">
      <c r="B44" s="181" t="s">
        <v>265</v>
      </c>
      <c r="C44" s="181"/>
      <c r="D44" s="181"/>
      <c r="E44" s="181"/>
      <c r="F44" s="181"/>
      <c r="G44" s="181"/>
      <c r="H44" s="181"/>
      <c r="I44" s="3"/>
      <c r="J44" s="3"/>
      <c r="K44" s="3"/>
      <c r="L44" s="3"/>
      <c r="M44" s="4"/>
      <c r="P44" s="4"/>
    </row>
    <row r="45" spans="2:16" s="2" customFormat="1" ht="15" customHeight="1">
      <c r="B45" s="185" t="s">
        <v>266</v>
      </c>
      <c r="C45" s="185"/>
      <c r="D45" s="185"/>
      <c r="E45" s="185"/>
      <c r="F45" s="185"/>
      <c r="G45" s="185"/>
      <c r="H45" s="185"/>
      <c r="I45" s="3"/>
      <c r="J45" s="3"/>
      <c r="K45" s="3"/>
      <c r="L45" s="3"/>
      <c r="M45" s="4"/>
      <c r="P45" s="4"/>
    </row>
    <row r="46" spans="2:16" s="2" customFormat="1" ht="30" customHeight="1">
      <c r="B46" s="184" t="s">
        <v>267</v>
      </c>
      <c r="C46" s="184"/>
      <c r="D46" s="184"/>
      <c r="E46" s="184"/>
      <c r="F46" s="184"/>
      <c r="G46" s="184"/>
      <c r="H46" s="184"/>
      <c r="I46" s="3"/>
      <c r="J46" s="3"/>
      <c r="K46" s="3"/>
      <c r="L46" s="3"/>
      <c r="M46" s="4"/>
      <c r="P46" s="4"/>
    </row>
    <row r="47" spans="2:16" s="2" customFormat="1" ht="32.25" customHeight="1">
      <c r="B47" s="186" t="s">
        <v>245</v>
      </c>
      <c r="C47" s="186"/>
      <c r="D47" s="186"/>
      <c r="E47" s="186"/>
      <c r="F47" s="186"/>
      <c r="G47" s="186"/>
      <c r="H47" s="186"/>
      <c r="I47" s="3"/>
      <c r="J47" s="3"/>
      <c r="K47" s="3"/>
      <c r="L47" s="3"/>
      <c r="M47" s="4"/>
      <c r="P47" s="4"/>
    </row>
    <row r="48" spans="2:16" s="2" customFormat="1" ht="16.5" customHeight="1">
      <c r="B48" s="186" t="s">
        <v>246</v>
      </c>
      <c r="C48" s="186"/>
      <c r="D48" s="186"/>
      <c r="E48" s="186"/>
      <c r="F48" s="186"/>
      <c r="G48" s="186"/>
      <c r="H48" s="186"/>
      <c r="I48" s="3"/>
      <c r="J48" s="3"/>
      <c r="K48" s="3"/>
      <c r="L48" s="3"/>
      <c r="M48" s="4"/>
      <c r="P48" s="4"/>
    </row>
    <row r="49" spans="2:16" s="2" customFormat="1" ht="16.5" customHeight="1">
      <c r="B49" s="215" t="s">
        <v>268</v>
      </c>
      <c r="C49" s="215"/>
      <c r="D49" s="215"/>
      <c r="E49" s="215"/>
      <c r="F49" s="215"/>
      <c r="G49" s="215"/>
      <c r="H49" s="215"/>
      <c r="I49" s="3"/>
      <c r="J49" s="3"/>
      <c r="K49" s="3"/>
      <c r="L49" s="3"/>
      <c r="M49" s="4"/>
      <c r="P49" s="4"/>
    </row>
    <row r="50" spans="2:16" s="2" customFormat="1" ht="16.5" customHeight="1">
      <c r="B50" s="186" t="s">
        <v>247</v>
      </c>
      <c r="C50" s="186"/>
      <c r="D50" s="186"/>
      <c r="E50" s="186"/>
      <c r="F50" s="186"/>
      <c r="G50" s="186"/>
      <c r="H50" s="186"/>
      <c r="I50" s="3"/>
      <c r="J50" s="3"/>
      <c r="K50" s="3"/>
      <c r="L50" s="3"/>
      <c r="M50" s="4"/>
      <c r="P50" s="4"/>
    </row>
    <row r="51" spans="2:16" s="2" customFormat="1" ht="16.5" customHeight="1">
      <c r="B51" s="186" t="s">
        <v>248</v>
      </c>
      <c r="C51" s="186"/>
      <c r="D51" s="186"/>
      <c r="E51" s="186"/>
      <c r="F51" s="186"/>
      <c r="G51" s="186"/>
      <c r="H51" s="186"/>
      <c r="I51" s="3"/>
      <c r="J51" s="3"/>
      <c r="K51" s="3"/>
      <c r="L51" s="3"/>
      <c r="M51" s="4"/>
      <c r="P51" s="4"/>
    </row>
    <row r="52" spans="2:16" s="2" customFormat="1" ht="16.5" customHeight="1">
      <c r="B52" s="186" t="s">
        <v>249</v>
      </c>
      <c r="C52" s="186"/>
      <c r="D52" s="186"/>
      <c r="E52" s="186"/>
      <c r="F52" s="186"/>
      <c r="G52" s="186"/>
      <c r="H52" s="186"/>
      <c r="I52" s="3"/>
      <c r="J52" s="3"/>
      <c r="K52" s="3"/>
      <c r="L52" s="3"/>
      <c r="M52" s="4"/>
      <c r="P52" s="4"/>
    </row>
    <row r="53" spans="2:16" s="2" customFormat="1" ht="30.75" customHeight="1">
      <c r="B53" s="187" t="s">
        <v>269</v>
      </c>
      <c r="C53" s="187"/>
      <c r="D53" s="187"/>
      <c r="E53" s="187"/>
      <c r="F53" s="187"/>
      <c r="G53" s="187"/>
      <c r="H53" s="187"/>
      <c r="I53" s="3"/>
      <c r="J53" s="3"/>
      <c r="K53" s="3"/>
      <c r="L53" s="3"/>
      <c r="M53" s="4"/>
      <c r="P53" s="4"/>
    </row>
    <row r="54" spans="2:16" s="2" customFormat="1" ht="15" customHeight="1">
      <c r="B54" s="184" t="s">
        <v>244</v>
      </c>
      <c r="C54" s="184"/>
      <c r="D54" s="184"/>
      <c r="E54" s="184"/>
      <c r="F54" s="184"/>
      <c r="G54" s="184"/>
      <c r="H54" s="184"/>
      <c r="I54" s="3"/>
      <c r="J54" s="3"/>
      <c r="K54" s="3"/>
      <c r="L54" s="3"/>
      <c r="M54" s="4"/>
      <c r="P54" s="4"/>
    </row>
    <row r="55" spans="2:16" s="2" customFormat="1" ht="16.5" customHeight="1">
      <c r="B55" s="186" t="s">
        <v>255</v>
      </c>
      <c r="C55" s="186"/>
      <c r="D55" s="186"/>
      <c r="E55" s="186"/>
      <c r="F55" s="186"/>
      <c r="G55" s="186"/>
      <c r="H55" s="186"/>
      <c r="I55" s="3"/>
      <c r="J55" s="3"/>
      <c r="K55" s="3"/>
      <c r="L55" s="3"/>
      <c r="M55" s="4"/>
      <c r="P55" s="4"/>
    </row>
    <row r="56" spans="2:16" s="2" customFormat="1" ht="16.5" customHeight="1">
      <c r="B56" s="186" t="s">
        <v>256</v>
      </c>
      <c r="C56" s="186"/>
      <c r="D56" s="186"/>
      <c r="E56" s="186"/>
      <c r="F56" s="186"/>
      <c r="G56" s="186"/>
      <c r="H56" s="186"/>
      <c r="I56" s="3"/>
      <c r="J56" s="3"/>
      <c r="K56" s="3"/>
      <c r="L56" s="3"/>
      <c r="M56" s="4"/>
      <c r="P56" s="4"/>
    </row>
    <row r="57" spans="2:16" s="2" customFormat="1" ht="16.5" customHeight="1">
      <c r="B57" s="186" t="s">
        <v>257</v>
      </c>
      <c r="C57" s="186"/>
      <c r="D57" s="186"/>
      <c r="E57" s="186"/>
      <c r="F57" s="186"/>
      <c r="G57" s="186"/>
      <c r="H57" s="186"/>
      <c r="I57" s="3"/>
      <c r="J57" s="3"/>
      <c r="K57" s="3"/>
      <c r="L57" s="3"/>
      <c r="M57" s="4"/>
      <c r="P57" s="4"/>
    </row>
    <row r="58" spans="2:16" s="2" customFormat="1" ht="16.5" customHeight="1">
      <c r="B58" s="186" t="s">
        <v>258</v>
      </c>
      <c r="C58" s="186"/>
      <c r="D58" s="186"/>
      <c r="E58" s="186"/>
      <c r="F58" s="186"/>
      <c r="G58" s="186"/>
      <c r="H58" s="186"/>
      <c r="I58" s="3"/>
      <c r="J58" s="3"/>
      <c r="K58" s="3"/>
      <c r="L58" s="3"/>
      <c r="M58" s="4"/>
      <c r="P58" s="4"/>
    </row>
    <row r="59" spans="2:16" s="2" customFormat="1" ht="16.5" customHeight="1">
      <c r="B59" s="186" t="s">
        <v>259</v>
      </c>
      <c r="C59" s="186"/>
      <c r="D59" s="186"/>
      <c r="E59" s="186"/>
      <c r="F59" s="186"/>
      <c r="G59" s="186"/>
      <c r="H59" s="186"/>
      <c r="I59" s="3"/>
      <c r="J59" s="3"/>
      <c r="K59" s="3"/>
      <c r="L59" s="3"/>
      <c r="M59" s="4"/>
      <c r="P59" s="4"/>
    </row>
    <row r="60" spans="2:16" s="2" customFormat="1" ht="16.5" customHeight="1">
      <c r="B60" s="217" t="s">
        <v>261</v>
      </c>
      <c r="C60" s="217"/>
      <c r="D60" s="217"/>
      <c r="E60" s="217"/>
      <c r="F60" s="217"/>
      <c r="G60" s="217"/>
      <c r="H60" s="217"/>
      <c r="I60" s="3"/>
      <c r="J60" s="3"/>
      <c r="K60" s="3"/>
      <c r="L60" s="3"/>
      <c r="M60" s="4"/>
      <c r="P60" s="4"/>
    </row>
    <row r="61" spans="2:16" s="2" customFormat="1" ht="33" customHeight="1">
      <c r="B61" s="217" t="s">
        <v>260</v>
      </c>
      <c r="C61" s="217"/>
      <c r="D61" s="217"/>
      <c r="E61" s="217"/>
      <c r="F61" s="217"/>
      <c r="G61" s="217"/>
      <c r="H61" s="217"/>
      <c r="I61" s="3"/>
      <c r="J61" s="3"/>
      <c r="K61" s="3"/>
      <c r="L61" s="3"/>
      <c r="M61" s="4"/>
      <c r="P61" s="4"/>
    </row>
    <row r="62" spans="2:16" s="2" customFormat="1" ht="15" customHeight="1">
      <c r="B62" s="187" t="s">
        <v>230</v>
      </c>
      <c r="C62" s="187"/>
      <c r="D62" s="187"/>
      <c r="E62" s="187"/>
      <c r="F62" s="187"/>
      <c r="G62" s="187"/>
      <c r="H62" s="187"/>
      <c r="I62" s="3"/>
      <c r="J62" s="3"/>
      <c r="K62" s="3"/>
      <c r="L62" s="3"/>
      <c r="M62" s="4"/>
      <c r="P62" s="4"/>
    </row>
    <row r="63" spans="2:16" s="2" customFormat="1" ht="15" customHeight="1">
      <c r="B63" s="220" t="s">
        <v>231</v>
      </c>
      <c r="C63" s="220"/>
      <c r="D63" s="220"/>
      <c r="E63" s="220"/>
      <c r="F63" s="220"/>
      <c r="G63" s="220"/>
      <c r="H63" s="220"/>
      <c r="I63" s="3"/>
      <c r="J63" s="3"/>
      <c r="K63" s="3"/>
      <c r="L63" s="3"/>
      <c r="M63" s="4"/>
      <c r="P63" s="4"/>
    </row>
    <row r="64" spans="2:16" s="2" customFormat="1" ht="15" customHeight="1">
      <c r="B64" s="186" t="s">
        <v>232</v>
      </c>
      <c r="C64" s="186"/>
      <c r="D64" s="186"/>
      <c r="E64" s="186"/>
      <c r="F64" s="186"/>
      <c r="G64" s="186"/>
      <c r="H64" s="186"/>
      <c r="I64" s="3"/>
      <c r="J64" s="3"/>
      <c r="K64" s="3"/>
      <c r="L64" s="3"/>
      <c r="M64" s="4"/>
      <c r="P64" s="4"/>
    </row>
    <row r="65" spans="2:16" s="2" customFormat="1" ht="15" customHeight="1">
      <c r="B65" s="186" t="s">
        <v>233</v>
      </c>
      <c r="C65" s="186"/>
      <c r="D65" s="186"/>
      <c r="E65" s="186"/>
      <c r="F65" s="186"/>
      <c r="G65" s="186"/>
      <c r="H65" s="186"/>
      <c r="I65" s="3"/>
      <c r="J65" s="3"/>
      <c r="K65" s="3"/>
      <c r="L65" s="3"/>
      <c r="M65" s="4"/>
      <c r="P65" s="4"/>
    </row>
    <row r="66" spans="2:16" s="2" customFormat="1" ht="15" customHeight="1">
      <c r="B66" s="186" t="s">
        <v>285</v>
      </c>
      <c r="C66" s="186"/>
      <c r="D66" s="186"/>
      <c r="E66" s="186"/>
      <c r="F66" s="186"/>
      <c r="G66" s="186"/>
      <c r="H66" s="186"/>
      <c r="I66" s="3"/>
      <c r="J66" s="3"/>
      <c r="K66" s="3"/>
      <c r="L66" s="3"/>
      <c r="M66" s="4"/>
      <c r="P66" s="4"/>
    </row>
    <row r="67" spans="2:16" s="2" customFormat="1" ht="15" customHeight="1">
      <c r="B67" s="186"/>
      <c r="C67" s="186"/>
      <c r="D67" s="186"/>
      <c r="E67" s="186"/>
      <c r="F67" s="186"/>
      <c r="G67" s="186"/>
      <c r="H67" s="186"/>
      <c r="I67" s="3"/>
      <c r="J67" s="3"/>
      <c r="K67" s="3"/>
      <c r="L67" s="3"/>
      <c r="M67" s="4"/>
      <c r="P67" s="4"/>
    </row>
    <row r="68" spans="2:16" s="2" customFormat="1" ht="15" customHeight="1">
      <c r="B68" s="216" t="s">
        <v>254</v>
      </c>
      <c r="C68" s="216"/>
      <c r="D68" s="216"/>
      <c r="E68" s="216"/>
      <c r="F68" s="216"/>
      <c r="G68" s="216"/>
      <c r="H68" s="216"/>
      <c r="I68" s="3"/>
      <c r="J68" s="3"/>
      <c r="K68" s="3"/>
      <c r="L68" s="3"/>
      <c r="M68" s="4"/>
      <c r="P68" s="4"/>
    </row>
    <row r="69" spans="2:16" s="2" customFormat="1" ht="15" customHeight="1">
      <c r="B69" s="216" t="s">
        <v>252</v>
      </c>
      <c r="C69" s="216"/>
      <c r="D69" s="216"/>
      <c r="E69" s="216"/>
      <c r="F69" s="216"/>
      <c r="G69" s="216"/>
      <c r="H69" s="216"/>
      <c r="I69" s="3"/>
      <c r="J69" s="3"/>
      <c r="K69" s="3"/>
      <c r="L69" s="3"/>
      <c r="M69" s="4"/>
      <c r="P69" s="4"/>
    </row>
    <row r="70" spans="2:16" s="2" customFormat="1" ht="15" customHeight="1">
      <c r="B70" s="219" t="s">
        <v>253</v>
      </c>
      <c r="C70" s="219"/>
      <c r="D70" s="219"/>
      <c r="E70" s="219"/>
      <c r="F70" s="219"/>
      <c r="G70" s="219"/>
      <c r="H70" s="219"/>
      <c r="I70" s="3"/>
      <c r="J70" s="3"/>
      <c r="K70" s="3"/>
      <c r="L70" s="3"/>
      <c r="M70" s="4"/>
      <c r="P70" s="4"/>
    </row>
    <row r="71" spans="2:16" s="133" customFormat="1" ht="15" customHeight="1">
      <c r="B71" s="181" t="s">
        <v>251</v>
      </c>
      <c r="C71" s="181"/>
      <c r="D71" s="181"/>
      <c r="E71" s="181"/>
      <c r="F71" s="181"/>
      <c r="G71" s="181"/>
      <c r="H71" s="181"/>
      <c r="I71" s="6"/>
      <c r="J71" s="6"/>
      <c r="K71" s="6"/>
      <c r="L71" s="6"/>
      <c r="M71" s="132"/>
      <c r="P71" s="132"/>
    </row>
    <row r="72" spans="2:16" s="2" customFormat="1" ht="20.25" customHeight="1">
      <c r="B72" s="216" t="s">
        <v>250</v>
      </c>
      <c r="C72" s="216"/>
      <c r="D72" s="216"/>
      <c r="E72" s="216"/>
      <c r="F72" s="216"/>
      <c r="G72" s="216"/>
      <c r="H72" s="216"/>
      <c r="I72" s="3"/>
      <c r="J72" s="3"/>
      <c r="K72" s="3"/>
      <c r="L72" s="3"/>
      <c r="M72" s="4"/>
      <c r="P72" s="4"/>
    </row>
    <row r="73" spans="2:16" s="133" customFormat="1" ht="15" customHeight="1">
      <c r="B73" s="159"/>
      <c r="C73" s="163"/>
      <c r="D73" s="163"/>
      <c r="E73" s="163"/>
      <c r="F73" s="163"/>
      <c r="G73" s="163"/>
      <c r="H73" s="163"/>
      <c r="J73" s="6"/>
      <c r="K73" s="6"/>
      <c r="L73" s="6"/>
      <c r="M73" s="132"/>
      <c r="P73" s="132"/>
    </row>
    <row r="74" spans="2:16" s="2" customFormat="1" ht="6" customHeight="1">
      <c r="B74" s="163"/>
      <c r="C74" s="147"/>
      <c r="D74" s="147"/>
      <c r="E74" s="147"/>
      <c r="F74" s="147"/>
      <c r="G74" s="147"/>
      <c r="H74" s="147"/>
      <c r="I74" s="3"/>
      <c r="J74" s="3"/>
      <c r="K74" s="3"/>
      <c r="L74" s="3"/>
      <c r="M74" s="4"/>
      <c r="P74" s="4"/>
    </row>
    <row r="75" spans="2:16" s="2" customFormat="1" ht="15.75">
      <c r="B75" s="147"/>
      <c r="C75" s="147"/>
      <c r="D75" s="147"/>
      <c r="E75" s="147"/>
      <c r="F75" s="147"/>
      <c r="G75" s="147"/>
      <c r="H75" s="147"/>
      <c r="I75" s="3"/>
      <c r="J75" s="3"/>
      <c r="K75" s="3"/>
      <c r="L75" s="3"/>
      <c r="M75" s="4"/>
      <c r="P75" s="4"/>
    </row>
    <row r="76" spans="2:16" s="2" customFormat="1" ht="15" customHeight="1">
      <c r="B76" s="147"/>
      <c r="C76" s="146"/>
      <c r="D76" s="146"/>
      <c r="E76" s="146"/>
      <c r="F76" s="146"/>
      <c r="G76" s="146"/>
      <c r="H76" s="146"/>
      <c r="I76" s="3"/>
      <c r="J76" s="3"/>
      <c r="K76" s="3"/>
      <c r="L76" s="3"/>
      <c r="M76" s="4"/>
      <c r="P76" s="4"/>
    </row>
    <row r="77" spans="2:16" s="2" customFormat="1" ht="15" customHeight="1">
      <c r="B77" s="146"/>
      <c r="C77" s="143"/>
      <c r="D77" s="143"/>
      <c r="E77" s="143"/>
      <c r="F77" s="143"/>
      <c r="G77" s="143"/>
      <c r="H77" s="143"/>
      <c r="I77" s="3"/>
      <c r="J77" s="3"/>
      <c r="K77" s="3"/>
      <c r="L77" s="3"/>
      <c r="M77" s="4"/>
      <c r="P77" s="4"/>
    </row>
    <row r="78" spans="2:16" s="2" customFormat="1" ht="15" customHeight="1">
      <c r="B78" s="143"/>
      <c r="C78" s="143"/>
      <c r="D78" s="143"/>
      <c r="E78" s="143"/>
      <c r="F78" s="143"/>
      <c r="G78" s="143"/>
      <c r="H78" s="143"/>
      <c r="I78" s="3"/>
      <c r="J78" s="3"/>
      <c r="K78" s="3"/>
      <c r="L78" s="3"/>
      <c r="M78" s="4"/>
      <c r="P78" s="4"/>
    </row>
    <row r="79" spans="2:16" s="2" customFormat="1" ht="15" customHeight="1">
      <c r="B79" s="143"/>
      <c r="C79" s="146"/>
      <c r="D79" s="146"/>
      <c r="E79" s="146"/>
      <c r="F79" s="146"/>
      <c r="G79" s="146"/>
      <c r="H79" s="146"/>
      <c r="I79" s="3"/>
      <c r="J79" s="3"/>
      <c r="K79" s="3"/>
      <c r="L79" s="3"/>
      <c r="M79" s="4"/>
      <c r="P79" s="4"/>
    </row>
    <row r="80" spans="2:16" s="2" customFormat="1" ht="15" customHeight="1">
      <c r="B80" s="146"/>
      <c r="C80" s="152"/>
      <c r="D80" s="152"/>
      <c r="E80" s="152"/>
      <c r="F80" s="152"/>
      <c r="G80" s="152"/>
      <c r="H80" s="152"/>
      <c r="I80" s="3"/>
      <c r="J80" s="3"/>
      <c r="K80" s="3"/>
      <c r="L80" s="3"/>
      <c r="M80" s="4"/>
      <c r="P80" s="4"/>
    </row>
    <row r="81" spans="2:16" s="2" customFormat="1" ht="31.5" customHeight="1">
      <c r="B81" s="152"/>
      <c r="C81" s="162"/>
      <c r="D81" s="162"/>
      <c r="E81" s="162"/>
      <c r="F81" s="162"/>
      <c r="G81" s="162"/>
      <c r="H81" s="162"/>
      <c r="I81" s="3"/>
      <c r="J81" s="3"/>
      <c r="K81" s="3"/>
      <c r="L81" s="3"/>
      <c r="M81" s="4"/>
      <c r="P81" s="4"/>
    </row>
    <row r="82" spans="2:16" s="2" customFormat="1" ht="15" customHeight="1">
      <c r="B82" s="162"/>
      <c r="C82" s="162"/>
      <c r="D82" s="162"/>
      <c r="E82" s="162"/>
      <c r="F82" s="162"/>
      <c r="G82" s="162"/>
      <c r="H82" s="162"/>
      <c r="I82" s="3"/>
      <c r="J82" s="3"/>
      <c r="K82" s="3"/>
      <c r="L82" s="3"/>
      <c r="M82" s="4"/>
      <c r="P82" s="4"/>
    </row>
    <row r="83" spans="2:16" s="2" customFormat="1" ht="15" customHeight="1">
      <c r="B83" s="164"/>
      <c r="C83" s="152"/>
      <c r="D83" s="152"/>
      <c r="E83" s="152"/>
      <c r="F83" s="152"/>
      <c r="G83" s="152"/>
      <c r="H83" s="152"/>
      <c r="I83" s="3"/>
      <c r="J83" s="3"/>
      <c r="K83" s="3"/>
      <c r="L83" s="3"/>
      <c r="M83" s="4"/>
      <c r="P83" s="4"/>
    </row>
    <row r="84" spans="2:16" s="2" customFormat="1" ht="30" customHeight="1">
      <c r="B84" s="152"/>
      <c r="C84" s="165"/>
      <c r="D84" s="165"/>
      <c r="E84" s="165"/>
      <c r="F84" s="165"/>
      <c r="G84" s="165"/>
      <c r="H84" s="165"/>
      <c r="I84" s="3"/>
      <c r="J84" s="3"/>
      <c r="K84" s="3"/>
      <c r="L84" s="3"/>
      <c r="M84" s="4"/>
      <c r="P84" s="4"/>
    </row>
    <row r="85" spans="2:16" s="2" customFormat="1" ht="15" customHeight="1">
      <c r="B85" s="146"/>
      <c r="C85" s="143"/>
      <c r="D85" s="143"/>
      <c r="E85" s="143"/>
      <c r="F85" s="143"/>
      <c r="G85" s="143"/>
      <c r="H85" s="143"/>
      <c r="I85" s="3"/>
      <c r="J85" s="3"/>
      <c r="K85" s="3"/>
      <c r="L85" s="3"/>
      <c r="M85" s="4"/>
      <c r="P85" s="4"/>
    </row>
    <row r="86" spans="2:16" s="2" customFormat="1" ht="15" customHeight="1">
      <c r="B86" s="143"/>
      <c r="C86" s="143"/>
      <c r="D86" s="143"/>
      <c r="E86" s="143"/>
      <c r="F86" s="143"/>
      <c r="G86" s="143"/>
      <c r="H86" s="143"/>
      <c r="I86" s="3"/>
      <c r="J86" s="3"/>
      <c r="K86" s="3"/>
      <c r="L86" s="3"/>
      <c r="M86" s="4"/>
      <c r="P86" s="4"/>
    </row>
    <row r="87" spans="2:16" s="2" customFormat="1" ht="15" customHeight="1">
      <c r="B87" s="143"/>
      <c r="C87" s="145"/>
      <c r="D87" s="145"/>
      <c r="E87" s="143"/>
      <c r="F87" s="143"/>
      <c r="G87" s="166"/>
      <c r="H87" s="143"/>
      <c r="I87" s="3"/>
      <c r="J87" s="3"/>
      <c r="K87" s="3"/>
      <c r="L87" s="3"/>
      <c r="M87" s="4"/>
      <c r="P87" s="4"/>
    </row>
    <row r="88" spans="2:16" s="2" customFormat="1" ht="30" customHeight="1">
      <c r="B88" s="145"/>
      <c r="C88" s="143"/>
      <c r="D88" s="143"/>
      <c r="E88" s="143"/>
      <c r="F88" s="143"/>
      <c r="G88" s="143"/>
      <c r="H88" s="143"/>
      <c r="I88" s="3"/>
      <c r="J88" s="3"/>
      <c r="K88" s="3"/>
      <c r="L88" s="3"/>
      <c r="M88" s="4"/>
      <c r="P88" s="4"/>
    </row>
    <row r="89" spans="2:16" s="2" customFormat="1" ht="15" customHeight="1" hidden="1">
      <c r="B89" s="143"/>
      <c r="C89" s="143"/>
      <c r="D89" s="143"/>
      <c r="E89" s="143"/>
      <c r="F89" s="143"/>
      <c r="G89" s="143"/>
      <c r="H89" s="143"/>
      <c r="I89" s="3"/>
      <c r="J89" s="3"/>
      <c r="K89" s="3"/>
      <c r="L89" s="3"/>
      <c r="M89" s="4"/>
      <c r="P89" s="4"/>
    </row>
    <row r="90" spans="2:8" ht="15.75">
      <c r="B90" s="143"/>
      <c r="C90" s="143"/>
      <c r="D90" s="143"/>
      <c r="E90" s="143"/>
      <c r="F90" s="143"/>
      <c r="G90" s="143"/>
      <c r="H90" s="143"/>
    </row>
    <row r="91" ht="15.75">
      <c r="B91" s="143"/>
    </row>
  </sheetData>
  <sheetProtection/>
  <mergeCells count="61">
    <mergeCell ref="F2:H2"/>
    <mergeCell ref="B69:H69"/>
    <mergeCell ref="B70:H70"/>
    <mergeCell ref="B62:H62"/>
    <mergeCell ref="B63:H63"/>
    <mergeCell ref="B67:H67"/>
    <mergeCell ref="B68:H68"/>
    <mergeCell ref="B57:H57"/>
    <mergeCell ref="B58:H58"/>
    <mergeCell ref="B40:H40"/>
    <mergeCell ref="B71:H71"/>
    <mergeCell ref="B72:H72"/>
    <mergeCell ref="B64:H64"/>
    <mergeCell ref="B59:H59"/>
    <mergeCell ref="B60:H60"/>
    <mergeCell ref="B61:H61"/>
    <mergeCell ref="B65:H65"/>
    <mergeCell ref="B66:H66"/>
    <mergeCell ref="B41:H41"/>
    <mergeCell ref="B55:H55"/>
    <mergeCell ref="B56:H56"/>
    <mergeCell ref="B49:H49"/>
    <mergeCell ref="B48:H48"/>
    <mergeCell ref="B51:H51"/>
    <mergeCell ref="B45:H45"/>
    <mergeCell ref="C10:C21"/>
    <mergeCell ref="E31:H31"/>
    <mergeCell ref="B38:H38"/>
    <mergeCell ref="B39:H39"/>
    <mergeCell ref="B35:H35"/>
    <mergeCell ref="D17:D20"/>
    <mergeCell ref="D12:D15"/>
    <mergeCell ref="D24:D25"/>
    <mergeCell ref="B36:H36"/>
    <mergeCell ref="B37:H37"/>
    <mergeCell ref="G3:H3"/>
    <mergeCell ref="E5:H5"/>
    <mergeCell ref="E6:H6"/>
    <mergeCell ref="C5:D5"/>
    <mergeCell ref="C6:D6"/>
    <mergeCell ref="B4:H4"/>
    <mergeCell ref="E32:H32"/>
    <mergeCell ref="B42:H42"/>
    <mergeCell ref="K6:L6"/>
    <mergeCell ref="C22:C32"/>
    <mergeCell ref="B7:B32"/>
    <mergeCell ref="B34:H34"/>
    <mergeCell ref="E8:H8"/>
    <mergeCell ref="D10:D11"/>
    <mergeCell ref="C8:C9"/>
    <mergeCell ref="E9:H9"/>
    <mergeCell ref="C33:H33"/>
    <mergeCell ref="E16:H16"/>
    <mergeCell ref="B54:H54"/>
    <mergeCell ref="B43:H43"/>
    <mergeCell ref="B44:H44"/>
    <mergeCell ref="B46:H46"/>
    <mergeCell ref="B47:H47"/>
    <mergeCell ref="B52:H52"/>
    <mergeCell ref="B53:H53"/>
    <mergeCell ref="B50:H50"/>
  </mergeCell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scale="88" r:id="rId1"/>
  <headerFooter alignWithMargins="0">
    <oddHeader>&amp;L&amp;"Times New Roman,обычный"
г. Лобня&amp;C&amp;"Times New Roman,обычный"Федерация каратэ России&amp;R&amp;"Times New Roman,обычный"
16-18 апреля 2010 г.</oddHeader>
  </headerFooter>
  <rowBreaks count="1" manualBreakCount="1">
    <brk id="3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zoomScalePageLayoutView="0" workbookViewId="0" topLeftCell="A19">
      <selection activeCell="H30" sqref="H30"/>
    </sheetView>
  </sheetViews>
  <sheetFormatPr defaultColWidth="9.140625" defaultRowHeight="12.75"/>
  <cols>
    <col min="1" max="1" width="5.8515625" style="7" customWidth="1"/>
    <col min="2" max="2" width="3.7109375" style="8" customWidth="1"/>
    <col min="3" max="3" width="15.8515625" style="8" customWidth="1"/>
    <col min="4" max="4" width="6.7109375" style="8" customWidth="1"/>
    <col min="5" max="5" width="7.7109375" style="8" customWidth="1"/>
    <col min="6" max="6" width="6.140625" style="8" customWidth="1"/>
    <col min="7" max="7" width="3.7109375" style="117" customWidth="1"/>
    <col min="8" max="8" width="16.00390625" style="8" customWidth="1"/>
    <col min="9" max="9" width="6.7109375" style="8" customWidth="1"/>
    <col min="10" max="10" width="7.7109375" style="8" customWidth="1"/>
    <col min="11" max="11" width="6.140625" style="8" customWidth="1"/>
    <col min="12" max="12" width="3.7109375" style="8" customWidth="1"/>
    <col min="13" max="13" width="16.140625" style="8" customWidth="1"/>
    <col min="14" max="14" width="6.7109375" style="8" customWidth="1"/>
    <col min="15" max="15" width="7.7109375" style="8" customWidth="1"/>
    <col min="16" max="16" width="6.140625" style="8" customWidth="1"/>
    <col min="17" max="17" width="3.7109375" style="8" customWidth="1"/>
    <col min="18" max="18" width="16.140625" style="8" customWidth="1"/>
    <col min="19" max="19" width="6.7109375" style="8" customWidth="1"/>
    <col min="20" max="20" width="7.7109375" style="8" customWidth="1"/>
    <col min="21" max="21" width="6.140625" style="8" customWidth="1"/>
    <col min="22" max="16384" width="9.140625" style="8" customWidth="1"/>
  </cols>
  <sheetData>
    <row r="1" spans="3:10" ht="18.75">
      <c r="C1" s="222" t="s">
        <v>193</v>
      </c>
      <c r="D1" s="222"/>
      <c r="E1" s="222"/>
      <c r="F1" s="222"/>
      <c r="H1" s="116" t="s">
        <v>206</v>
      </c>
      <c r="I1" s="227" t="s">
        <v>207</v>
      </c>
      <c r="J1" s="227"/>
    </row>
    <row r="2" spans="1:26" ht="12.75">
      <c r="A2" s="89"/>
      <c r="B2" s="97"/>
      <c r="C2" s="97" t="s">
        <v>22</v>
      </c>
      <c r="D2" s="90" t="s">
        <v>23</v>
      </c>
      <c r="E2" s="9" t="s">
        <v>24</v>
      </c>
      <c r="F2" s="9" t="s">
        <v>1</v>
      </c>
      <c r="G2" s="118"/>
      <c r="H2" s="10">
        <f>F11</f>
        <v>1357.5</v>
      </c>
      <c r="I2" s="10">
        <v>3</v>
      </c>
      <c r="J2" s="10">
        <v>4</v>
      </c>
      <c r="K2" s="10"/>
      <c r="L2" s="10"/>
      <c r="M2" s="10"/>
      <c r="R2" s="11"/>
      <c r="S2" s="11"/>
      <c r="T2" s="11"/>
      <c r="U2" s="11"/>
      <c r="V2" s="11"/>
      <c r="W2" s="11"/>
      <c r="X2" s="11"/>
      <c r="Y2" s="11"/>
      <c r="Z2" s="11"/>
    </row>
    <row r="3" spans="1:26" ht="12.75">
      <c r="A3" s="12"/>
      <c r="B3" s="97">
        <v>1</v>
      </c>
      <c r="C3" s="98" t="s">
        <v>8</v>
      </c>
      <c r="D3" s="14">
        <v>32</v>
      </c>
      <c r="E3" s="13">
        <v>37</v>
      </c>
      <c r="F3" s="13">
        <f>E3*G3</f>
        <v>222</v>
      </c>
      <c r="G3" s="119">
        <v>6</v>
      </c>
      <c r="H3" s="10">
        <f>H2/60</f>
        <v>22.625</v>
      </c>
      <c r="I3" s="10">
        <f>H3/I2</f>
        <v>7.541666666666667</v>
      </c>
      <c r="J3" s="10">
        <f>H3/J2</f>
        <v>5.65625</v>
      </c>
      <c r="K3" s="10"/>
      <c r="L3" s="10"/>
      <c r="M3" s="10"/>
      <c r="R3" s="11"/>
      <c r="S3" s="11"/>
      <c r="T3" s="11"/>
      <c r="U3" s="11"/>
      <c r="V3" s="11"/>
      <c r="W3" s="11"/>
      <c r="X3" s="11"/>
      <c r="Y3" s="11"/>
      <c r="Z3" s="11"/>
    </row>
    <row r="4" spans="1:21" ht="12.75">
      <c r="A4" s="12"/>
      <c r="B4" s="97">
        <v>2</v>
      </c>
      <c r="C4" s="99" t="s">
        <v>26</v>
      </c>
      <c r="D4" s="91">
        <v>10</v>
      </c>
      <c r="E4" s="15">
        <v>13</v>
      </c>
      <c r="F4" s="15">
        <f aca="true" t="shared" si="0" ref="F4:F10">E4*G4</f>
        <v>78</v>
      </c>
      <c r="G4" s="119">
        <v>6</v>
      </c>
      <c r="H4" s="10"/>
      <c r="I4" s="10"/>
      <c r="J4" s="10"/>
      <c r="K4" s="10"/>
      <c r="L4" s="10"/>
      <c r="M4" s="10"/>
      <c r="R4" s="11"/>
      <c r="S4" s="11"/>
      <c r="T4" s="11"/>
      <c r="U4" s="11"/>
    </row>
    <row r="5" spans="1:21" ht="12.75">
      <c r="A5" s="12"/>
      <c r="B5" s="97">
        <v>3</v>
      </c>
      <c r="C5" s="100" t="s">
        <v>196</v>
      </c>
      <c r="D5" s="92">
        <v>16</v>
      </c>
      <c r="E5" s="18">
        <v>19</v>
      </c>
      <c r="F5" s="19">
        <f t="shared" si="0"/>
        <v>114</v>
      </c>
      <c r="G5" s="117">
        <v>6</v>
      </c>
      <c r="H5" s="10"/>
      <c r="I5" s="10"/>
      <c r="J5" s="10"/>
      <c r="K5" s="10"/>
      <c r="L5" s="10"/>
      <c r="M5" s="10"/>
      <c r="R5" s="11"/>
      <c r="S5" s="11"/>
      <c r="T5" s="11"/>
      <c r="U5" s="11"/>
    </row>
    <row r="6" spans="1:21" ht="12.75">
      <c r="A6" s="12"/>
      <c r="B6" s="97">
        <v>4</v>
      </c>
      <c r="C6" s="101" t="s">
        <v>197</v>
      </c>
      <c r="D6" s="93">
        <v>16</v>
      </c>
      <c r="E6" s="20">
        <v>19</v>
      </c>
      <c r="F6" s="21">
        <f t="shared" si="0"/>
        <v>114</v>
      </c>
      <c r="G6" s="117">
        <v>6</v>
      </c>
      <c r="H6" s="10"/>
      <c r="I6" s="10"/>
      <c r="J6" s="10"/>
      <c r="K6" s="10"/>
      <c r="L6" s="10"/>
      <c r="M6" s="10"/>
      <c r="R6" s="11"/>
      <c r="S6" s="11"/>
      <c r="T6" s="11"/>
      <c r="U6" s="11"/>
    </row>
    <row r="7" spans="1:21" ht="12.75">
      <c r="A7" s="12"/>
      <c r="B7" s="97">
        <v>5</v>
      </c>
      <c r="C7" s="102" t="s">
        <v>198</v>
      </c>
      <c r="D7" s="94">
        <v>16</v>
      </c>
      <c r="E7" s="22">
        <v>19</v>
      </c>
      <c r="F7" s="23">
        <f t="shared" si="0"/>
        <v>114</v>
      </c>
      <c r="G7" s="120">
        <v>6</v>
      </c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</row>
    <row r="8" spans="1:21" ht="12.75">
      <c r="A8" s="12"/>
      <c r="B8" s="97">
        <v>6</v>
      </c>
      <c r="C8" s="103" t="s">
        <v>199</v>
      </c>
      <c r="D8" s="95">
        <v>16</v>
      </c>
      <c r="E8" s="24">
        <v>19</v>
      </c>
      <c r="F8" s="25">
        <f t="shared" si="0"/>
        <v>114</v>
      </c>
      <c r="G8" s="120">
        <v>6</v>
      </c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</row>
    <row r="9" spans="1:21" ht="12.75">
      <c r="A9" s="12"/>
      <c r="B9" s="97">
        <v>7</v>
      </c>
      <c r="C9" s="104" t="s">
        <v>200</v>
      </c>
      <c r="D9" s="96">
        <v>16</v>
      </c>
      <c r="E9" s="26">
        <v>19</v>
      </c>
      <c r="F9" s="27">
        <f t="shared" si="0"/>
        <v>114</v>
      </c>
      <c r="G9" s="120">
        <v>6</v>
      </c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</row>
    <row r="10" spans="1:21" ht="12.75">
      <c r="A10" s="12"/>
      <c r="B10" s="97">
        <v>8</v>
      </c>
      <c r="C10" s="103" t="s">
        <v>201</v>
      </c>
      <c r="D10" s="95">
        <v>10</v>
      </c>
      <c r="E10" s="24">
        <v>65</v>
      </c>
      <c r="F10" s="25">
        <f t="shared" si="0"/>
        <v>487.5</v>
      </c>
      <c r="G10" s="120">
        <v>7.5</v>
      </c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2"/>
      <c r="B11" s="11"/>
      <c r="F11" s="8">
        <f>SUM(F3:F10)</f>
        <v>1357.5</v>
      </c>
      <c r="G11" s="120"/>
      <c r="H11" s="10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2"/>
      <c r="B12" s="11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</row>
    <row r="13" spans="1:34" ht="12.75">
      <c r="A13" s="12"/>
      <c r="B13" s="11"/>
      <c r="C13" s="11"/>
      <c r="D13" s="11"/>
      <c r="E13" s="11"/>
      <c r="F13" s="11"/>
      <c r="G13" s="120"/>
      <c r="H13" s="10"/>
      <c r="I13" s="10"/>
      <c r="J13" s="10"/>
      <c r="K13" s="10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2.75">
      <c r="A14" s="12"/>
      <c r="B14" s="11"/>
      <c r="C14" s="11"/>
      <c r="D14" s="11"/>
      <c r="E14" s="11"/>
      <c r="F14" s="11"/>
      <c r="G14" s="12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21" s="29" customFormat="1" ht="20.25" customHeight="1">
      <c r="A15" s="28"/>
      <c r="B15" s="87"/>
      <c r="C15" s="222" t="s">
        <v>193</v>
      </c>
      <c r="D15" s="222"/>
      <c r="E15" s="222"/>
      <c r="F15" s="222"/>
      <c r="G15" s="121"/>
      <c r="H15" s="222" t="s">
        <v>193</v>
      </c>
      <c r="I15" s="222"/>
      <c r="J15" s="222"/>
      <c r="K15" s="222"/>
      <c r="L15" s="106"/>
      <c r="M15" s="222" t="s">
        <v>193</v>
      </c>
      <c r="N15" s="222"/>
      <c r="O15" s="222"/>
      <c r="P15" s="222"/>
      <c r="Q15" s="88"/>
      <c r="S15" s="30" t="s">
        <v>27</v>
      </c>
      <c r="T15" s="30"/>
      <c r="U15" s="30"/>
    </row>
    <row r="16" spans="1:21" s="33" customFormat="1" ht="12.75">
      <c r="A16" s="31"/>
      <c r="B16" s="32"/>
      <c r="C16" s="229" t="s">
        <v>28</v>
      </c>
      <c r="D16" s="229"/>
      <c r="E16" s="229"/>
      <c r="F16" s="229"/>
      <c r="G16" s="122"/>
      <c r="H16" s="230" t="s">
        <v>29</v>
      </c>
      <c r="I16" s="230"/>
      <c r="J16" s="230"/>
      <c r="K16" s="230"/>
      <c r="L16" s="32"/>
      <c r="M16" s="231" t="s">
        <v>30</v>
      </c>
      <c r="N16" s="231"/>
      <c r="O16" s="231"/>
      <c r="P16" s="231"/>
      <c r="Q16" s="32"/>
      <c r="R16" s="232" t="s">
        <v>31</v>
      </c>
      <c r="S16" s="232"/>
      <c r="T16" s="232"/>
      <c r="U16" s="232"/>
    </row>
    <row r="17" spans="1:21" ht="12.75">
      <c r="A17" s="34"/>
      <c r="B17" s="9"/>
      <c r="C17" s="9" t="s">
        <v>22</v>
      </c>
      <c r="D17" s="9" t="s">
        <v>23</v>
      </c>
      <c r="E17" s="9" t="s">
        <v>24</v>
      </c>
      <c r="F17" s="9" t="s">
        <v>1</v>
      </c>
      <c r="G17" s="123"/>
      <c r="H17" s="9" t="s">
        <v>22</v>
      </c>
      <c r="I17" s="9" t="s">
        <v>23</v>
      </c>
      <c r="J17" s="9" t="s">
        <v>24</v>
      </c>
      <c r="K17" s="9" t="s">
        <v>1</v>
      </c>
      <c r="L17" s="9"/>
      <c r="M17" s="9" t="s">
        <v>22</v>
      </c>
      <c r="N17" s="9" t="s">
        <v>23</v>
      </c>
      <c r="O17" s="9" t="s">
        <v>24</v>
      </c>
      <c r="P17" s="9" t="s">
        <v>1</v>
      </c>
      <c r="Q17" s="9"/>
      <c r="R17" s="9" t="s">
        <v>22</v>
      </c>
      <c r="S17" s="9" t="s">
        <v>23</v>
      </c>
      <c r="T17" s="9" t="s">
        <v>24</v>
      </c>
      <c r="U17" s="9" t="s">
        <v>1</v>
      </c>
    </row>
    <row r="18" spans="1:21" ht="15" customHeight="1">
      <c r="A18" s="108" t="s">
        <v>11</v>
      </c>
      <c r="B18" s="9">
        <v>1</v>
      </c>
      <c r="C18" s="35" t="s">
        <v>32</v>
      </c>
      <c r="D18" s="36">
        <v>30</v>
      </c>
      <c r="E18" s="35">
        <v>34</v>
      </c>
      <c r="F18" s="35"/>
      <c r="G18" s="124"/>
      <c r="H18" s="38" t="s">
        <v>33</v>
      </c>
      <c r="I18" s="38">
        <v>20</v>
      </c>
      <c r="J18" s="38">
        <v>24</v>
      </c>
      <c r="K18" s="39">
        <v>144</v>
      </c>
      <c r="L18" s="37"/>
      <c r="M18" s="40" t="s">
        <v>34</v>
      </c>
      <c r="N18" s="40">
        <v>20</v>
      </c>
      <c r="O18" s="40">
        <v>24</v>
      </c>
      <c r="P18" s="40">
        <v>144</v>
      </c>
      <c r="Q18" s="37"/>
      <c r="R18" s="37" t="s">
        <v>35</v>
      </c>
      <c r="S18" s="37">
        <v>30</v>
      </c>
      <c r="T18" s="37">
        <v>34</v>
      </c>
      <c r="U18" s="41">
        <v>238</v>
      </c>
    </row>
    <row r="19" spans="1:22" ht="15" customHeight="1">
      <c r="A19" s="108" t="s">
        <v>36</v>
      </c>
      <c r="B19" s="42">
        <v>2</v>
      </c>
      <c r="C19" s="35" t="s">
        <v>37</v>
      </c>
      <c r="D19" s="43">
        <v>2</v>
      </c>
      <c r="E19" s="44" t="s">
        <v>38</v>
      </c>
      <c r="F19" s="35">
        <v>0</v>
      </c>
      <c r="G19" s="125"/>
      <c r="H19" s="18" t="s">
        <v>39</v>
      </c>
      <c r="I19" s="18"/>
      <c r="J19" s="18">
        <v>7</v>
      </c>
      <c r="K19" s="19">
        <v>42</v>
      </c>
      <c r="L19" s="42"/>
      <c r="M19" s="20" t="s">
        <v>40</v>
      </c>
      <c r="N19" s="20"/>
      <c r="O19" s="20">
        <v>7</v>
      </c>
      <c r="P19" s="20">
        <v>42</v>
      </c>
      <c r="Q19" s="42"/>
      <c r="R19" s="42" t="s">
        <v>41</v>
      </c>
      <c r="S19" s="42"/>
      <c r="T19" s="42">
        <v>20</v>
      </c>
      <c r="U19" s="45">
        <v>140</v>
      </c>
      <c r="V19" s="46"/>
    </row>
    <row r="20" spans="1:22" ht="15" customHeight="1">
      <c r="A20" s="108" t="s">
        <v>42</v>
      </c>
      <c r="B20" s="9">
        <v>3</v>
      </c>
      <c r="C20" s="47" t="s">
        <v>43</v>
      </c>
      <c r="D20" s="47">
        <v>32</v>
      </c>
      <c r="E20" s="47">
        <v>36</v>
      </c>
      <c r="F20" s="47"/>
      <c r="G20" s="125"/>
      <c r="H20" s="18" t="s">
        <v>44</v>
      </c>
      <c r="I20" s="18"/>
      <c r="J20" s="18">
        <v>7</v>
      </c>
      <c r="K20" s="19">
        <v>42</v>
      </c>
      <c r="L20" s="42"/>
      <c r="M20" s="20" t="s">
        <v>45</v>
      </c>
      <c r="N20" s="20"/>
      <c r="O20" s="20">
        <v>7</v>
      </c>
      <c r="P20" s="20">
        <v>42</v>
      </c>
      <c r="Q20" s="42"/>
      <c r="R20" s="42" t="s">
        <v>46</v>
      </c>
      <c r="S20" s="42"/>
      <c r="T20" s="42">
        <v>19</v>
      </c>
      <c r="U20" s="45">
        <v>133</v>
      </c>
      <c r="V20" s="46"/>
    </row>
    <row r="21" spans="1:22" ht="15" customHeight="1">
      <c r="A21" s="108" t="s">
        <v>47</v>
      </c>
      <c r="B21" s="42">
        <v>4</v>
      </c>
      <c r="C21" s="15" t="s">
        <v>48</v>
      </c>
      <c r="D21" s="15"/>
      <c r="E21" s="15">
        <v>22</v>
      </c>
      <c r="F21" s="15">
        <v>66</v>
      </c>
      <c r="G21" s="125"/>
      <c r="H21" s="38" t="s">
        <v>49</v>
      </c>
      <c r="I21" s="48">
        <v>2</v>
      </c>
      <c r="J21" s="48" t="s">
        <v>38</v>
      </c>
      <c r="K21" s="39">
        <v>0</v>
      </c>
      <c r="L21" s="42"/>
      <c r="M21" s="40" t="s">
        <v>50</v>
      </c>
      <c r="N21" s="49">
        <v>2</v>
      </c>
      <c r="O21" s="49" t="s">
        <v>38</v>
      </c>
      <c r="P21" s="40">
        <v>0</v>
      </c>
      <c r="Q21" s="42"/>
      <c r="R21" s="42" t="s">
        <v>51</v>
      </c>
      <c r="S21" s="42"/>
      <c r="T21" s="42">
        <v>13</v>
      </c>
      <c r="U21" s="45">
        <v>91</v>
      </c>
      <c r="V21" s="46"/>
    </row>
    <row r="22" spans="1:22" ht="15" customHeight="1">
      <c r="A22" s="108" t="s">
        <v>52</v>
      </c>
      <c r="B22" s="9">
        <v>5</v>
      </c>
      <c r="C22" s="15" t="s">
        <v>53</v>
      </c>
      <c r="D22" s="15"/>
      <c r="E22" s="15">
        <v>22</v>
      </c>
      <c r="F22" s="15">
        <v>66</v>
      </c>
      <c r="G22" s="125"/>
      <c r="H22" s="50" t="s">
        <v>54</v>
      </c>
      <c r="I22" s="50">
        <v>24</v>
      </c>
      <c r="J22" s="50">
        <v>28</v>
      </c>
      <c r="K22" s="50">
        <v>196</v>
      </c>
      <c r="L22" s="42"/>
      <c r="M22" s="51" t="s">
        <v>55</v>
      </c>
      <c r="N22" s="51">
        <v>24</v>
      </c>
      <c r="O22" s="51">
        <v>28</v>
      </c>
      <c r="P22" s="51">
        <v>196</v>
      </c>
      <c r="Q22" s="42"/>
      <c r="R22" s="42" t="s">
        <v>56</v>
      </c>
      <c r="S22" s="42"/>
      <c r="T22" s="42">
        <v>13</v>
      </c>
      <c r="U22" s="45">
        <v>91</v>
      </c>
      <c r="V22" s="46"/>
    </row>
    <row r="23" spans="1:22" ht="15" customHeight="1">
      <c r="A23" s="108" t="s">
        <v>57</v>
      </c>
      <c r="B23" s="42">
        <v>6</v>
      </c>
      <c r="C23" s="47" t="s">
        <v>58</v>
      </c>
      <c r="D23" s="52">
        <v>2</v>
      </c>
      <c r="E23" s="52" t="s">
        <v>38</v>
      </c>
      <c r="F23" s="47">
        <v>0</v>
      </c>
      <c r="G23" s="125"/>
      <c r="H23" s="24" t="s">
        <v>59</v>
      </c>
      <c r="I23" s="24"/>
      <c r="J23" s="24">
        <v>19</v>
      </c>
      <c r="K23" s="24">
        <v>133</v>
      </c>
      <c r="L23" s="42"/>
      <c r="M23" s="26" t="s">
        <v>60</v>
      </c>
      <c r="N23" s="26"/>
      <c r="O23" s="26">
        <v>19</v>
      </c>
      <c r="P23" s="26">
        <v>133</v>
      </c>
      <c r="Q23" s="42"/>
      <c r="R23" s="42" t="s">
        <v>61</v>
      </c>
      <c r="S23" s="42"/>
      <c r="T23" s="42">
        <v>4</v>
      </c>
      <c r="U23" s="45">
        <v>28</v>
      </c>
      <c r="V23" s="46"/>
    </row>
    <row r="24" spans="1:22" ht="15" customHeight="1">
      <c r="A24" s="108" t="s">
        <v>62</v>
      </c>
      <c r="B24" s="9">
        <v>7</v>
      </c>
      <c r="C24" s="53" t="s">
        <v>63</v>
      </c>
      <c r="D24" s="53">
        <v>8</v>
      </c>
      <c r="E24" s="53">
        <v>8</v>
      </c>
      <c r="F24" s="53">
        <v>24</v>
      </c>
      <c r="G24" s="125"/>
      <c r="H24" s="24" t="s">
        <v>64</v>
      </c>
      <c r="I24" s="24"/>
      <c r="J24" s="24">
        <v>18</v>
      </c>
      <c r="K24" s="24">
        <v>126</v>
      </c>
      <c r="L24" s="42"/>
      <c r="M24" s="26" t="s">
        <v>65</v>
      </c>
      <c r="N24" s="26"/>
      <c r="O24" s="26">
        <v>18</v>
      </c>
      <c r="P24" s="26">
        <v>126</v>
      </c>
      <c r="Q24" s="42"/>
      <c r="R24" s="42" t="s">
        <v>66</v>
      </c>
      <c r="S24" s="42"/>
      <c r="T24" s="42">
        <v>4</v>
      </c>
      <c r="U24" s="45">
        <v>28</v>
      </c>
      <c r="V24" s="46"/>
    </row>
    <row r="25" spans="1:22" ht="15" customHeight="1">
      <c r="A25" s="108" t="s">
        <v>67</v>
      </c>
      <c r="B25" s="42">
        <v>8</v>
      </c>
      <c r="C25" s="53" t="s">
        <v>68</v>
      </c>
      <c r="D25" s="54">
        <v>2</v>
      </c>
      <c r="E25" s="54" t="s">
        <v>38</v>
      </c>
      <c r="F25" s="53">
        <v>0</v>
      </c>
      <c r="G25" s="125"/>
      <c r="H25" s="24" t="s">
        <v>69</v>
      </c>
      <c r="I25" s="24"/>
      <c r="J25" s="24">
        <v>15</v>
      </c>
      <c r="K25" s="24">
        <f>J25*7</f>
        <v>105</v>
      </c>
      <c r="L25" s="42"/>
      <c r="M25" s="26" t="s">
        <v>70</v>
      </c>
      <c r="N25" s="26"/>
      <c r="O25" s="26">
        <v>15</v>
      </c>
      <c r="P25" s="26">
        <f>O25*7</f>
        <v>105</v>
      </c>
      <c r="Q25" s="42"/>
      <c r="R25" s="37" t="s">
        <v>71</v>
      </c>
      <c r="S25" s="55">
        <v>2</v>
      </c>
      <c r="T25" s="55" t="s">
        <v>38</v>
      </c>
      <c r="U25" s="37">
        <v>0</v>
      </c>
      <c r="V25" s="46"/>
    </row>
    <row r="26" spans="1:22" ht="15" customHeight="1">
      <c r="A26" s="109" t="s">
        <v>72</v>
      </c>
      <c r="B26" s="9">
        <v>9</v>
      </c>
      <c r="C26" s="56" t="s">
        <v>73</v>
      </c>
      <c r="D26" s="56"/>
      <c r="E26" s="56">
        <v>4</v>
      </c>
      <c r="F26" s="56">
        <v>28</v>
      </c>
      <c r="G26" s="126"/>
      <c r="H26" s="56" t="s">
        <v>74</v>
      </c>
      <c r="I26" s="24"/>
      <c r="J26" s="24">
        <v>4</v>
      </c>
      <c r="K26" s="24">
        <f>J26*7</f>
        <v>28</v>
      </c>
      <c r="L26" s="42"/>
      <c r="M26" s="57" t="s">
        <v>75</v>
      </c>
      <c r="N26" s="26"/>
      <c r="O26" s="26">
        <v>4</v>
      </c>
      <c r="P26" s="26">
        <f>O26*7</f>
        <v>28</v>
      </c>
      <c r="Q26" s="42"/>
      <c r="R26" s="57" t="s">
        <v>76</v>
      </c>
      <c r="S26" s="26"/>
      <c r="T26" s="26">
        <v>4</v>
      </c>
      <c r="U26" s="57">
        <v>28</v>
      </c>
      <c r="V26" s="46"/>
    </row>
    <row r="27" spans="1:22" ht="15" customHeight="1">
      <c r="A27" s="108" t="s">
        <v>77</v>
      </c>
      <c r="B27" s="42">
        <v>10</v>
      </c>
      <c r="C27" s="56" t="s">
        <v>78</v>
      </c>
      <c r="D27" s="56">
        <v>0</v>
      </c>
      <c r="E27" s="56">
        <v>0</v>
      </c>
      <c r="F27" s="56">
        <v>0</v>
      </c>
      <c r="G27" s="126"/>
      <c r="H27" s="56" t="s">
        <v>79</v>
      </c>
      <c r="I27" s="56">
        <v>0</v>
      </c>
      <c r="J27" s="56">
        <v>0</v>
      </c>
      <c r="K27" s="56">
        <v>0</v>
      </c>
      <c r="L27" s="42"/>
      <c r="M27" s="57" t="s">
        <v>80</v>
      </c>
      <c r="N27" s="57">
        <v>0</v>
      </c>
      <c r="O27" s="57">
        <v>0</v>
      </c>
      <c r="P27" s="57">
        <v>0</v>
      </c>
      <c r="Q27" s="42"/>
      <c r="R27" s="57" t="s">
        <v>81</v>
      </c>
      <c r="S27" s="57">
        <v>0</v>
      </c>
      <c r="T27" s="57">
        <v>0</v>
      </c>
      <c r="U27" s="57">
        <v>0</v>
      </c>
      <c r="V27" s="46"/>
    </row>
    <row r="28" spans="1:22" ht="15" customHeight="1">
      <c r="A28" s="108" t="s">
        <v>82</v>
      </c>
      <c r="B28" s="9">
        <v>11</v>
      </c>
      <c r="C28" s="58" t="s">
        <v>83</v>
      </c>
      <c r="D28" s="58">
        <v>8</v>
      </c>
      <c r="E28" s="58">
        <v>8</v>
      </c>
      <c r="F28" s="58">
        <v>24</v>
      </c>
      <c r="G28" s="125"/>
      <c r="H28" s="24" t="s">
        <v>84</v>
      </c>
      <c r="I28" s="24"/>
      <c r="J28" s="24">
        <v>6</v>
      </c>
      <c r="K28" s="24">
        <v>42</v>
      </c>
      <c r="L28" s="42"/>
      <c r="M28" s="26" t="s">
        <v>85</v>
      </c>
      <c r="N28" s="26"/>
      <c r="O28" s="26">
        <v>6</v>
      </c>
      <c r="P28" s="26">
        <v>42</v>
      </c>
      <c r="Q28" s="42"/>
      <c r="R28" s="42"/>
      <c r="S28" s="42"/>
      <c r="T28" s="42"/>
      <c r="U28" s="42"/>
      <c r="V28" s="46"/>
    </row>
    <row r="29" spans="1:22" ht="15" customHeight="1">
      <c r="A29" s="108" t="s">
        <v>86</v>
      </c>
      <c r="B29" s="42">
        <v>12</v>
      </c>
      <c r="C29" s="58" t="s">
        <v>87</v>
      </c>
      <c r="D29" s="59">
        <v>2</v>
      </c>
      <c r="E29" s="59" t="s">
        <v>38</v>
      </c>
      <c r="F29" s="58">
        <v>0</v>
      </c>
      <c r="G29" s="125"/>
      <c r="H29" s="24" t="s">
        <v>88</v>
      </c>
      <c r="I29" s="24"/>
      <c r="J29" s="24">
        <v>3</v>
      </c>
      <c r="K29" s="24">
        <v>21</v>
      </c>
      <c r="L29" s="9"/>
      <c r="M29" s="26" t="s">
        <v>89</v>
      </c>
      <c r="N29" s="26"/>
      <c r="O29" s="26">
        <v>3</v>
      </c>
      <c r="P29" s="26">
        <v>21</v>
      </c>
      <c r="Q29" s="42"/>
      <c r="R29" s="42"/>
      <c r="S29" s="42"/>
      <c r="T29" s="42"/>
      <c r="U29" s="42"/>
      <c r="V29" s="46"/>
    </row>
    <row r="30" spans="1:22" ht="15" customHeight="1">
      <c r="A30" s="108" t="s">
        <v>90</v>
      </c>
      <c r="B30" s="9">
        <v>13</v>
      </c>
      <c r="C30" s="42"/>
      <c r="D30" s="42"/>
      <c r="E30" s="42"/>
      <c r="F30" s="42"/>
      <c r="G30" s="125"/>
      <c r="H30" s="50" t="s">
        <v>91</v>
      </c>
      <c r="I30" s="60">
        <v>2</v>
      </c>
      <c r="J30" s="60" t="s">
        <v>38</v>
      </c>
      <c r="K30" s="50">
        <v>0</v>
      </c>
      <c r="L30" s="37"/>
      <c r="M30" s="51" t="s">
        <v>92</v>
      </c>
      <c r="N30" s="61">
        <v>2</v>
      </c>
      <c r="O30" s="61" t="s">
        <v>38</v>
      </c>
      <c r="P30" s="51">
        <v>0</v>
      </c>
      <c r="Q30" s="42"/>
      <c r="R30" s="42"/>
      <c r="S30" s="42"/>
      <c r="T30" s="42"/>
      <c r="U30" s="42"/>
      <c r="V30" s="46"/>
    </row>
    <row r="31" spans="1:22" ht="15" customHeight="1">
      <c r="A31" s="108" t="s">
        <v>93</v>
      </c>
      <c r="B31" s="42">
        <v>14</v>
      </c>
      <c r="C31" s="37" t="s">
        <v>94</v>
      </c>
      <c r="D31" s="42"/>
      <c r="E31" s="42"/>
      <c r="F31" s="42"/>
      <c r="G31" s="125"/>
      <c r="H31" s="37"/>
      <c r="I31" s="55"/>
      <c r="J31" s="55"/>
      <c r="K31" s="37"/>
      <c r="L31" s="42"/>
      <c r="M31" s="37"/>
      <c r="N31" s="55"/>
      <c r="O31" s="55"/>
      <c r="P31" s="37"/>
      <c r="Q31" s="42"/>
      <c r="R31" s="42"/>
      <c r="S31" s="42"/>
      <c r="T31" s="42"/>
      <c r="U31" s="42"/>
      <c r="V31" s="46"/>
    </row>
    <row r="32" spans="1:22" ht="15" customHeight="1">
      <c r="A32" s="110" t="s">
        <v>95</v>
      </c>
      <c r="B32" s="9">
        <v>15</v>
      </c>
      <c r="C32" s="37" t="s">
        <v>96</v>
      </c>
      <c r="D32" s="37">
        <v>4</v>
      </c>
      <c r="E32" s="37" t="s">
        <v>38</v>
      </c>
      <c r="F32" s="37">
        <v>10</v>
      </c>
      <c r="G32" s="125"/>
      <c r="H32" s="62"/>
      <c r="I32" s="42"/>
      <c r="J32" s="42"/>
      <c r="K32" s="42"/>
      <c r="L32" s="42"/>
      <c r="M32" s="42"/>
      <c r="N32" s="42"/>
      <c r="O32" s="42"/>
      <c r="P32" s="42"/>
      <c r="Q32" s="42"/>
      <c r="R32" s="37"/>
      <c r="S32" s="42"/>
      <c r="T32" s="62"/>
      <c r="U32" s="42"/>
      <c r="V32" s="46"/>
    </row>
    <row r="33" spans="1:22" ht="15" customHeight="1">
      <c r="A33" s="110" t="s">
        <v>97</v>
      </c>
      <c r="B33" s="42">
        <v>16</v>
      </c>
      <c r="C33" s="55" t="s">
        <v>20</v>
      </c>
      <c r="D33" s="37">
        <v>10</v>
      </c>
      <c r="E33" s="42"/>
      <c r="F33" s="37">
        <v>10</v>
      </c>
      <c r="G33" s="12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6"/>
    </row>
    <row r="34" spans="1:22" ht="15" customHeight="1">
      <c r="A34" s="110" t="s">
        <v>98</v>
      </c>
      <c r="B34" s="9">
        <v>17</v>
      </c>
      <c r="C34" s="37" t="s">
        <v>99</v>
      </c>
      <c r="D34" s="37">
        <v>4</v>
      </c>
      <c r="E34" s="37" t="s">
        <v>38</v>
      </c>
      <c r="F34" s="37">
        <v>10</v>
      </c>
      <c r="G34" s="12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62"/>
      <c r="S34" s="42"/>
      <c r="T34" s="42"/>
      <c r="U34" s="42"/>
      <c r="V34" s="46"/>
    </row>
    <row r="35" spans="1:22" ht="15" customHeight="1">
      <c r="A35" s="108" t="s">
        <v>100</v>
      </c>
      <c r="B35" s="42">
        <v>18</v>
      </c>
      <c r="C35" s="55" t="s">
        <v>20</v>
      </c>
      <c r="D35" s="37">
        <v>26</v>
      </c>
      <c r="E35" s="37"/>
      <c r="F35" s="37">
        <v>10</v>
      </c>
      <c r="G35" s="12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6"/>
    </row>
    <row r="36" spans="1:22" ht="15" customHeight="1">
      <c r="A36" s="108" t="s">
        <v>101</v>
      </c>
      <c r="B36" s="9">
        <v>19</v>
      </c>
      <c r="C36" s="37" t="s">
        <v>102</v>
      </c>
      <c r="D36" s="37">
        <v>4</v>
      </c>
      <c r="E36" s="37" t="s">
        <v>38</v>
      </c>
      <c r="F36" s="37">
        <v>15</v>
      </c>
      <c r="G36" s="12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6"/>
    </row>
    <row r="37" spans="1:22" ht="15" customHeight="1">
      <c r="A37" s="108" t="s">
        <v>103</v>
      </c>
      <c r="B37" s="42">
        <v>20</v>
      </c>
      <c r="C37" s="55" t="s">
        <v>20</v>
      </c>
      <c r="D37" s="37">
        <v>10</v>
      </c>
      <c r="E37" s="62"/>
      <c r="F37" s="37">
        <v>10</v>
      </c>
      <c r="G37" s="12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6"/>
    </row>
    <row r="38" spans="1:22" ht="15" customHeight="1">
      <c r="A38" s="108" t="s">
        <v>104</v>
      </c>
      <c r="B38" s="9">
        <v>21</v>
      </c>
      <c r="C38" s="37" t="s">
        <v>105</v>
      </c>
      <c r="D38" s="37">
        <v>6</v>
      </c>
      <c r="E38" s="37" t="s">
        <v>38</v>
      </c>
      <c r="F38" s="37">
        <v>20</v>
      </c>
      <c r="G38" s="12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6"/>
    </row>
    <row r="39" spans="1:22" ht="15" customHeight="1">
      <c r="A39" s="108" t="s">
        <v>106</v>
      </c>
      <c r="B39" s="42">
        <v>22</v>
      </c>
      <c r="C39" s="55" t="s">
        <v>20</v>
      </c>
      <c r="D39" s="37">
        <v>15</v>
      </c>
      <c r="E39" s="62"/>
      <c r="F39" s="37">
        <v>15</v>
      </c>
      <c r="G39" s="12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6"/>
    </row>
    <row r="40" spans="1:22" ht="15" customHeight="1">
      <c r="A40" s="108" t="s">
        <v>107</v>
      </c>
      <c r="B40" s="42">
        <v>23</v>
      </c>
      <c r="C40" s="37" t="s">
        <v>108</v>
      </c>
      <c r="D40" s="42"/>
      <c r="E40" s="62"/>
      <c r="F40" s="37">
        <v>30</v>
      </c>
      <c r="G40" s="12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6"/>
    </row>
    <row r="41" spans="1:22" ht="15" customHeight="1">
      <c r="A41" s="108" t="s">
        <v>109</v>
      </c>
      <c r="B41" s="42">
        <v>24</v>
      </c>
      <c r="C41" s="37" t="s">
        <v>110</v>
      </c>
      <c r="D41" s="42"/>
      <c r="E41" s="62"/>
      <c r="F41" s="42"/>
      <c r="G41" s="12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6"/>
    </row>
    <row r="42" spans="1:22" ht="12.75">
      <c r="A42" s="63"/>
      <c r="B42" s="64"/>
      <c r="C42" s="64"/>
      <c r="D42" s="64"/>
      <c r="E42" s="64"/>
      <c r="F42" s="64"/>
      <c r="G42" s="127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46"/>
    </row>
    <row r="43" spans="1:22" ht="18.75">
      <c r="A43" s="63"/>
      <c r="B43" s="10"/>
      <c r="C43" s="222" t="s">
        <v>193</v>
      </c>
      <c r="D43" s="222"/>
      <c r="E43" s="222"/>
      <c r="F43" s="222"/>
      <c r="G43" s="128"/>
      <c r="H43" s="116" t="s">
        <v>206</v>
      </c>
      <c r="I43" s="227" t="s">
        <v>207</v>
      </c>
      <c r="J43" s="22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46"/>
    </row>
    <row r="44" spans="1:22" ht="12.75">
      <c r="A44" s="63"/>
      <c r="B44" s="10"/>
      <c r="C44" s="9" t="s">
        <v>22</v>
      </c>
      <c r="D44" s="9" t="s">
        <v>23</v>
      </c>
      <c r="E44" s="9" t="s">
        <v>24</v>
      </c>
      <c r="F44" s="9" t="s">
        <v>1</v>
      </c>
      <c r="G44" s="128"/>
      <c r="H44" s="10">
        <f>F53</f>
        <v>1210.5</v>
      </c>
      <c r="I44" s="10">
        <v>3</v>
      </c>
      <c r="J44" s="10">
        <v>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63"/>
      <c r="B45" s="10">
        <v>1</v>
      </c>
      <c r="C45" s="98" t="s">
        <v>9</v>
      </c>
      <c r="D45" s="14">
        <v>32</v>
      </c>
      <c r="E45" s="13">
        <v>37</v>
      </c>
      <c r="F45" s="13">
        <f aca="true" t="shared" si="1" ref="F45:F52">E45*G45</f>
        <v>222</v>
      </c>
      <c r="G45" s="128">
        <v>6</v>
      </c>
      <c r="H45" s="10">
        <f>H44/60</f>
        <v>20.175</v>
      </c>
      <c r="I45" s="10">
        <f>H45/I44</f>
        <v>6.7250000000000005</v>
      </c>
      <c r="J45" s="10">
        <f>H45/J44</f>
        <v>5.04375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63"/>
      <c r="B46" s="10">
        <v>2</v>
      </c>
      <c r="C46" s="99" t="s">
        <v>25</v>
      </c>
      <c r="D46" s="91">
        <v>8</v>
      </c>
      <c r="E46" s="15">
        <v>9</v>
      </c>
      <c r="F46" s="15">
        <f t="shared" si="1"/>
        <v>54</v>
      </c>
      <c r="G46" s="128">
        <v>6</v>
      </c>
      <c r="H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63"/>
      <c r="B47" s="11">
        <v>3</v>
      </c>
      <c r="C47" s="112" t="s">
        <v>204</v>
      </c>
      <c r="D47" s="92">
        <v>10</v>
      </c>
      <c r="E47" s="18">
        <v>27</v>
      </c>
      <c r="F47" s="19">
        <f t="shared" si="1"/>
        <v>162</v>
      </c>
      <c r="G47" s="128">
        <v>6</v>
      </c>
      <c r="H47" s="10"/>
      <c r="I47" s="10"/>
      <c r="M47" s="10"/>
      <c r="O47" s="10"/>
      <c r="P47" s="10"/>
      <c r="Q47" s="10"/>
      <c r="R47" s="10">
        <v>300</v>
      </c>
      <c r="S47" s="10"/>
      <c r="T47" s="10"/>
      <c r="U47" s="10"/>
      <c r="V47" s="10"/>
    </row>
    <row r="48" spans="1:22" ht="12.75">
      <c r="A48" s="63"/>
      <c r="B48" s="11">
        <v>4</v>
      </c>
      <c r="C48" s="111" t="s">
        <v>13</v>
      </c>
      <c r="D48" s="93">
        <v>32</v>
      </c>
      <c r="E48" s="20">
        <v>37</v>
      </c>
      <c r="F48" s="21">
        <f t="shared" si="1"/>
        <v>277.5</v>
      </c>
      <c r="G48" s="128">
        <v>7.5</v>
      </c>
      <c r="H48" s="10"/>
      <c r="I48" s="11"/>
      <c r="M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65"/>
      <c r="B49" s="11">
        <v>5</v>
      </c>
      <c r="C49" s="113" t="s">
        <v>202</v>
      </c>
      <c r="D49" s="94">
        <v>32</v>
      </c>
      <c r="E49" s="22">
        <v>37</v>
      </c>
      <c r="F49" s="23">
        <f t="shared" si="1"/>
        <v>277.5</v>
      </c>
      <c r="G49" s="128">
        <v>7.5</v>
      </c>
      <c r="H49" s="10"/>
      <c r="I49" s="11"/>
      <c r="M49" s="11"/>
      <c r="O49" s="11"/>
      <c r="P49" s="10"/>
      <c r="Q49" s="11"/>
      <c r="R49" s="11"/>
      <c r="S49" s="11"/>
      <c r="T49" s="11"/>
      <c r="U49" s="11"/>
      <c r="V49" s="11"/>
    </row>
    <row r="50" spans="1:22" ht="12.75">
      <c r="A50" s="65"/>
      <c r="B50" s="11">
        <v>6</v>
      </c>
      <c r="C50" s="114" t="s">
        <v>17</v>
      </c>
      <c r="D50" s="95">
        <v>24</v>
      </c>
      <c r="E50" s="24">
        <v>29</v>
      </c>
      <c r="F50" s="25">
        <f t="shared" si="1"/>
        <v>217.5</v>
      </c>
      <c r="G50" s="128">
        <v>7.5</v>
      </c>
      <c r="H50" s="10"/>
      <c r="I50" s="11"/>
      <c r="M50" s="11"/>
      <c r="O50" s="11"/>
      <c r="P50" s="10"/>
      <c r="Q50" s="11"/>
      <c r="R50" s="11"/>
      <c r="S50" s="11"/>
      <c r="T50" s="11"/>
      <c r="U50" s="11"/>
      <c r="V50" s="11"/>
    </row>
    <row r="51" spans="1:22" ht="12.75">
      <c r="A51" s="65"/>
      <c r="B51" s="8">
        <v>7</v>
      </c>
      <c r="C51" s="115" t="s">
        <v>203</v>
      </c>
      <c r="D51" s="96">
        <v>16</v>
      </c>
      <c r="E51" s="26">
        <v>19</v>
      </c>
      <c r="F51" s="27">
        <f t="shared" si="1"/>
        <v>142.5</v>
      </c>
      <c r="G51" s="128">
        <v>7.5</v>
      </c>
      <c r="H51" s="11"/>
      <c r="I51" s="11"/>
      <c r="M51" s="11"/>
      <c r="O51" s="11"/>
      <c r="P51" s="10"/>
      <c r="Q51" s="11"/>
      <c r="R51" s="11"/>
      <c r="S51" s="11"/>
      <c r="T51" s="11"/>
      <c r="U51" s="11"/>
      <c r="V51" s="11"/>
    </row>
    <row r="52" spans="1:22" ht="12.75">
      <c r="A52" s="65"/>
      <c r="B52" s="8">
        <v>8</v>
      </c>
      <c r="C52" s="114" t="s">
        <v>205</v>
      </c>
      <c r="D52" s="95">
        <v>16</v>
      </c>
      <c r="E52" s="24">
        <v>19</v>
      </c>
      <c r="F52" s="25">
        <f t="shared" si="1"/>
        <v>142.5</v>
      </c>
      <c r="G52" s="128">
        <v>7.5</v>
      </c>
      <c r="H52" s="11"/>
      <c r="I52" s="11"/>
      <c r="M52" s="11"/>
      <c r="O52" s="11"/>
      <c r="P52" s="10"/>
      <c r="Q52" s="11"/>
      <c r="R52" s="11"/>
      <c r="S52" s="11"/>
      <c r="T52" s="11"/>
      <c r="U52" s="11"/>
      <c r="V52" s="11"/>
    </row>
    <row r="53" spans="1:22" ht="12.75">
      <c r="A53" s="65"/>
      <c r="F53" s="11">
        <f>SUM(F45:F50)</f>
        <v>1210.5</v>
      </c>
      <c r="G53" s="120"/>
      <c r="H53" s="11"/>
      <c r="I53" s="11"/>
      <c r="J53" s="11"/>
      <c r="K53" s="11"/>
      <c r="L53" s="11"/>
      <c r="M53" s="11"/>
      <c r="N53" s="11"/>
      <c r="O53" s="11"/>
      <c r="P53" s="10"/>
      <c r="Q53" s="11"/>
      <c r="R53" s="11"/>
      <c r="S53" s="11"/>
      <c r="T53" s="11"/>
      <c r="U53" s="11"/>
      <c r="V53" s="11"/>
    </row>
    <row r="54" spans="1:22" ht="12.75">
      <c r="A54" s="65"/>
      <c r="B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2.75">
      <c r="A55" s="65"/>
      <c r="B55" s="11"/>
      <c r="C55" s="11"/>
      <c r="D55" s="11"/>
      <c r="E55" s="11"/>
      <c r="G55" s="12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2.75">
      <c r="A56" s="65"/>
      <c r="B56" s="11"/>
      <c r="C56" s="11"/>
      <c r="D56" s="11"/>
      <c r="E56" s="11"/>
      <c r="F56" s="11"/>
      <c r="G56" s="12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>
      <c r="A57" s="65"/>
      <c r="B57" s="11"/>
      <c r="C57" s="11"/>
      <c r="D57" s="11"/>
      <c r="E57" s="11"/>
      <c r="F57" s="11"/>
      <c r="G57" s="12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>
      <c r="A58" s="65"/>
      <c r="B58" s="11"/>
      <c r="C58" s="107"/>
      <c r="D58" s="107"/>
      <c r="E58" s="107"/>
      <c r="F58" s="107"/>
      <c r="G58" s="129"/>
      <c r="H58" s="107"/>
      <c r="I58" s="107"/>
      <c r="J58" s="107"/>
      <c r="K58" s="107"/>
      <c r="L58" s="107"/>
      <c r="M58" s="107"/>
      <c r="N58" s="107"/>
      <c r="O58" s="107"/>
      <c r="P58" s="107"/>
      <c r="Q58" s="11"/>
      <c r="R58" s="11"/>
      <c r="S58" s="11"/>
      <c r="T58" s="11"/>
      <c r="U58" s="11"/>
      <c r="V58" s="11"/>
    </row>
    <row r="59" spans="1:21" ht="20.25" customHeight="1">
      <c r="A59" s="34"/>
      <c r="B59" s="9"/>
      <c r="C59" s="223" t="s">
        <v>194</v>
      </c>
      <c r="D59" s="223"/>
      <c r="E59" s="223"/>
      <c r="F59" s="223"/>
      <c r="G59" s="130"/>
      <c r="H59" s="223" t="s">
        <v>194</v>
      </c>
      <c r="I59" s="223"/>
      <c r="J59" s="223"/>
      <c r="K59" s="223"/>
      <c r="L59" s="30"/>
      <c r="M59" s="223" t="s">
        <v>194</v>
      </c>
      <c r="N59" s="223"/>
      <c r="O59" s="223"/>
      <c r="P59" s="223"/>
      <c r="Q59" s="66"/>
      <c r="S59" s="66" t="s">
        <v>113</v>
      </c>
      <c r="T59" s="66"/>
      <c r="U59" s="66"/>
    </row>
    <row r="60" spans="1:21" ht="12.75">
      <c r="A60" s="34"/>
      <c r="B60" s="9"/>
      <c r="C60" s="224" t="s">
        <v>28</v>
      </c>
      <c r="D60" s="224"/>
      <c r="E60" s="224"/>
      <c r="F60" s="224"/>
      <c r="G60" s="122"/>
      <c r="H60" s="225" t="s">
        <v>29</v>
      </c>
      <c r="I60" s="225"/>
      <c r="J60" s="225"/>
      <c r="K60" s="225"/>
      <c r="L60" s="32"/>
      <c r="M60" s="226" t="s">
        <v>30</v>
      </c>
      <c r="N60" s="226"/>
      <c r="O60" s="226"/>
      <c r="P60" s="226"/>
      <c r="Q60" s="32"/>
      <c r="R60" s="228" t="s">
        <v>31</v>
      </c>
      <c r="S60" s="228"/>
      <c r="T60" s="228"/>
      <c r="U60" s="228"/>
    </row>
    <row r="61" spans="1:21" ht="12.75">
      <c r="A61" s="34"/>
      <c r="B61" s="9"/>
      <c r="C61" s="9" t="s">
        <v>22</v>
      </c>
      <c r="D61" s="9" t="s">
        <v>23</v>
      </c>
      <c r="E61" s="9" t="s">
        <v>24</v>
      </c>
      <c r="F61" s="9" t="s">
        <v>1</v>
      </c>
      <c r="G61" s="123"/>
      <c r="H61" s="9" t="s">
        <v>22</v>
      </c>
      <c r="I61" s="9" t="s">
        <v>23</v>
      </c>
      <c r="J61" s="9" t="s">
        <v>24</v>
      </c>
      <c r="K61" s="9" t="s">
        <v>1</v>
      </c>
      <c r="L61" s="9"/>
      <c r="M61" s="9" t="s">
        <v>22</v>
      </c>
      <c r="N61" s="9" t="s">
        <v>23</v>
      </c>
      <c r="O61" s="9" t="s">
        <v>24</v>
      </c>
      <c r="P61" s="9" t="s">
        <v>1</v>
      </c>
      <c r="Q61" s="9"/>
      <c r="R61" s="9" t="s">
        <v>22</v>
      </c>
      <c r="S61" s="9" t="s">
        <v>23</v>
      </c>
      <c r="T61" s="9" t="s">
        <v>24</v>
      </c>
      <c r="U61" s="9" t="s">
        <v>1</v>
      </c>
    </row>
    <row r="62" spans="1:21" ht="15" customHeight="1">
      <c r="A62" s="67" t="s">
        <v>11</v>
      </c>
      <c r="B62" s="42">
        <v>1</v>
      </c>
      <c r="C62" s="35" t="s">
        <v>114</v>
      </c>
      <c r="D62" s="68">
        <v>13</v>
      </c>
      <c r="E62" s="68">
        <v>16</v>
      </c>
      <c r="F62" s="68">
        <v>96</v>
      </c>
      <c r="G62" s="125"/>
      <c r="H62" s="35" t="s">
        <v>115</v>
      </c>
      <c r="I62" s="68">
        <v>10</v>
      </c>
      <c r="J62" s="68">
        <v>9</v>
      </c>
      <c r="K62" s="68">
        <v>54</v>
      </c>
      <c r="L62" s="69"/>
      <c r="M62" s="47" t="s">
        <v>116</v>
      </c>
      <c r="N62" s="70">
        <v>10</v>
      </c>
      <c r="O62" s="70">
        <v>9</v>
      </c>
      <c r="P62" s="70">
        <v>54</v>
      </c>
      <c r="Q62" s="69"/>
      <c r="R62" s="47" t="s">
        <v>117</v>
      </c>
      <c r="S62" s="70">
        <v>10</v>
      </c>
      <c r="T62" s="70">
        <v>9</v>
      </c>
      <c r="U62" s="70">
        <v>54</v>
      </c>
    </row>
    <row r="63" spans="1:21" ht="15" customHeight="1">
      <c r="A63" s="67" t="s">
        <v>118</v>
      </c>
      <c r="B63" s="42">
        <v>2</v>
      </c>
      <c r="C63" s="68" t="s">
        <v>119</v>
      </c>
      <c r="D63" s="68">
        <v>0</v>
      </c>
      <c r="E63" s="68">
        <v>0</v>
      </c>
      <c r="F63" s="68">
        <v>0</v>
      </c>
      <c r="G63" s="125"/>
      <c r="H63" s="71" t="s">
        <v>120</v>
      </c>
      <c r="I63" s="68">
        <v>0</v>
      </c>
      <c r="J63" s="68">
        <v>0</v>
      </c>
      <c r="K63" s="68">
        <v>0</v>
      </c>
      <c r="L63" s="42"/>
      <c r="M63" s="70" t="s">
        <v>121</v>
      </c>
      <c r="N63" s="70">
        <v>0</v>
      </c>
      <c r="O63" s="70">
        <v>0</v>
      </c>
      <c r="P63" s="70">
        <v>0</v>
      </c>
      <c r="Q63" s="42"/>
      <c r="R63" s="70" t="s">
        <v>122</v>
      </c>
      <c r="S63" s="70">
        <v>0</v>
      </c>
      <c r="T63" s="70">
        <v>0</v>
      </c>
      <c r="U63" s="70">
        <v>0</v>
      </c>
    </row>
    <row r="64" spans="1:21" ht="15" customHeight="1">
      <c r="A64" s="67" t="s">
        <v>123</v>
      </c>
      <c r="B64" s="42">
        <v>3</v>
      </c>
      <c r="C64" s="68" t="s">
        <v>124</v>
      </c>
      <c r="D64" s="68"/>
      <c r="E64" s="68">
        <v>6</v>
      </c>
      <c r="F64" s="68">
        <v>36</v>
      </c>
      <c r="G64" s="125"/>
      <c r="H64" s="72" t="s">
        <v>125</v>
      </c>
      <c r="I64" s="73">
        <v>15</v>
      </c>
      <c r="J64" s="73">
        <v>14</v>
      </c>
      <c r="K64" s="73">
        <v>105</v>
      </c>
      <c r="L64" s="42"/>
      <c r="M64" s="74" t="s">
        <v>126</v>
      </c>
      <c r="N64" s="73">
        <v>15</v>
      </c>
      <c r="O64" s="73">
        <v>14</v>
      </c>
      <c r="P64" s="73">
        <v>105</v>
      </c>
      <c r="Q64" s="42"/>
      <c r="R64" s="70" t="s">
        <v>127</v>
      </c>
      <c r="S64" s="70"/>
      <c r="T64" s="70">
        <v>6</v>
      </c>
      <c r="U64" s="70">
        <v>36</v>
      </c>
    </row>
    <row r="65" spans="1:21" ht="15" customHeight="1">
      <c r="A65" s="67" t="s">
        <v>128</v>
      </c>
      <c r="B65" s="42">
        <v>4</v>
      </c>
      <c r="C65" s="35" t="s">
        <v>129</v>
      </c>
      <c r="D65" s="44">
        <v>2</v>
      </c>
      <c r="E65" s="44" t="s">
        <v>38</v>
      </c>
      <c r="F65" s="35">
        <v>0</v>
      </c>
      <c r="G65" s="125"/>
      <c r="H65" s="17" t="s">
        <v>130</v>
      </c>
      <c r="I65" s="17"/>
      <c r="J65" s="17">
        <v>10</v>
      </c>
      <c r="K65" s="17">
        <v>70</v>
      </c>
      <c r="L65" s="42"/>
      <c r="M65" s="17" t="s">
        <v>131</v>
      </c>
      <c r="N65" s="17"/>
      <c r="O65" s="17">
        <v>10</v>
      </c>
      <c r="P65" s="17">
        <v>70</v>
      </c>
      <c r="Q65" s="42"/>
      <c r="R65" s="47" t="s">
        <v>132</v>
      </c>
      <c r="S65" s="52">
        <v>2</v>
      </c>
      <c r="T65" s="52" t="s">
        <v>38</v>
      </c>
      <c r="U65" s="47">
        <v>0</v>
      </c>
    </row>
    <row r="66" spans="1:21" ht="15" customHeight="1">
      <c r="A66" s="67" t="s">
        <v>128</v>
      </c>
      <c r="B66" s="42">
        <v>5</v>
      </c>
      <c r="C66" s="75" t="s">
        <v>133</v>
      </c>
      <c r="D66" s="76">
        <v>9</v>
      </c>
      <c r="E66" s="76">
        <v>8</v>
      </c>
      <c r="F66" s="76">
        <f>E66*7</f>
        <v>56</v>
      </c>
      <c r="G66" s="125"/>
      <c r="H66" s="17" t="s">
        <v>130</v>
      </c>
      <c r="I66" s="77"/>
      <c r="J66" s="17">
        <v>10</v>
      </c>
      <c r="K66" s="77">
        <f>J66*7</f>
        <v>70</v>
      </c>
      <c r="L66" s="42"/>
      <c r="M66" s="17" t="s">
        <v>131</v>
      </c>
      <c r="N66" s="77"/>
      <c r="O66" s="17">
        <v>10</v>
      </c>
      <c r="P66" s="77">
        <f>O66*7</f>
        <v>70</v>
      </c>
      <c r="Q66" s="42"/>
      <c r="R66" s="75" t="s">
        <v>134</v>
      </c>
      <c r="S66" s="76">
        <v>8</v>
      </c>
      <c r="T66" s="76">
        <v>7</v>
      </c>
      <c r="U66" s="76">
        <f>T66*7</f>
        <v>49</v>
      </c>
    </row>
    <row r="67" spans="1:21" ht="15" customHeight="1">
      <c r="A67" s="67" t="s">
        <v>135</v>
      </c>
      <c r="B67" s="42">
        <v>6</v>
      </c>
      <c r="C67" s="16" t="s">
        <v>136</v>
      </c>
      <c r="D67" s="16"/>
      <c r="E67" s="16">
        <v>2</v>
      </c>
      <c r="F67" s="78">
        <f aca="true" t="shared" si="2" ref="F67:F76">E67*7</f>
        <v>14</v>
      </c>
      <c r="G67" s="125"/>
      <c r="H67" s="77" t="s">
        <v>137</v>
      </c>
      <c r="I67" s="77">
        <v>0</v>
      </c>
      <c r="J67" s="77">
        <v>0</v>
      </c>
      <c r="K67" s="77">
        <f aca="true" t="shared" si="3" ref="K67:K76">J67*7</f>
        <v>0</v>
      </c>
      <c r="L67" s="42"/>
      <c r="M67" s="77" t="s">
        <v>138</v>
      </c>
      <c r="N67" s="77">
        <v>0</v>
      </c>
      <c r="O67" s="77">
        <v>0</v>
      </c>
      <c r="P67" s="77">
        <f aca="true" t="shared" si="4" ref="P67:P77">O67*7</f>
        <v>0</v>
      </c>
      <c r="Q67" s="42"/>
      <c r="R67" s="16" t="s">
        <v>139</v>
      </c>
      <c r="S67" s="16"/>
      <c r="T67" s="16">
        <v>2</v>
      </c>
      <c r="U67" s="78">
        <f aca="true" t="shared" si="5" ref="U67:U74">T67*7</f>
        <v>14</v>
      </c>
    </row>
    <row r="68" spans="1:21" ht="15" customHeight="1">
      <c r="A68" s="67" t="s">
        <v>135</v>
      </c>
      <c r="B68" s="42">
        <v>7</v>
      </c>
      <c r="C68" s="16" t="s">
        <v>136</v>
      </c>
      <c r="D68" s="16"/>
      <c r="E68" s="16">
        <v>2</v>
      </c>
      <c r="F68" s="78">
        <f t="shared" si="2"/>
        <v>14</v>
      </c>
      <c r="G68" s="125"/>
      <c r="H68" s="77" t="s">
        <v>140</v>
      </c>
      <c r="I68" s="77"/>
      <c r="J68" s="77">
        <v>6</v>
      </c>
      <c r="K68" s="77">
        <f t="shared" si="3"/>
        <v>42</v>
      </c>
      <c r="L68" s="42"/>
      <c r="M68" s="42"/>
      <c r="N68" s="42"/>
      <c r="O68" s="42"/>
      <c r="P68" s="62"/>
      <c r="Q68" s="42"/>
      <c r="R68" s="16" t="s">
        <v>139</v>
      </c>
      <c r="S68" s="16"/>
      <c r="T68" s="16">
        <v>2</v>
      </c>
      <c r="U68" s="78">
        <f t="shared" si="5"/>
        <v>14</v>
      </c>
    </row>
    <row r="69" spans="1:21" ht="15" customHeight="1">
      <c r="A69" s="67" t="s">
        <v>141</v>
      </c>
      <c r="B69" s="42">
        <v>8</v>
      </c>
      <c r="C69" s="78" t="s">
        <v>142</v>
      </c>
      <c r="D69" s="78">
        <v>0</v>
      </c>
      <c r="E69" s="78">
        <v>0</v>
      </c>
      <c r="F69" s="78">
        <f t="shared" si="2"/>
        <v>0</v>
      </c>
      <c r="G69" s="125"/>
      <c r="H69" s="17" t="s">
        <v>143</v>
      </c>
      <c r="I69" s="17"/>
      <c r="J69" s="17">
        <v>4</v>
      </c>
      <c r="K69" s="77">
        <f t="shared" si="3"/>
        <v>28</v>
      </c>
      <c r="L69" s="42"/>
      <c r="M69" s="42"/>
      <c r="N69" s="42"/>
      <c r="O69" s="42"/>
      <c r="P69" s="62"/>
      <c r="Q69" s="42"/>
      <c r="R69" s="78" t="s">
        <v>144</v>
      </c>
      <c r="S69" s="78">
        <v>0</v>
      </c>
      <c r="T69" s="78">
        <v>0</v>
      </c>
      <c r="U69" s="78">
        <f t="shared" si="5"/>
        <v>0</v>
      </c>
    </row>
    <row r="70" spans="1:21" ht="15" customHeight="1">
      <c r="A70" s="67" t="s">
        <v>145</v>
      </c>
      <c r="B70" s="42">
        <v>9</v>
      </c>
      <c r="C70" s="78" t="s">
        <v>146</v>
      </c>
      <c r="D70" s="78"/>
      <c r="E70" s="78">
        <v>6</v>
      </c>
      <c r="F70" s="78">
        <f t="shared" si="2"/>
        <v>42</v>
      </c>
      <c r="G70" s="125"/>
      <c r="H70" s="17" t="s">
        <v>147</v>
      </c>
      <c r="I70" s="17"/>
      <c r="J70" s="17">
        <v>4</v>
      </c>
      <c r="K70" s="77">
        <f t="shared" si="3"/>
        <v>28</v>
      </c>
      <c r="L70" s="42"/>
      <c r="M70" s="79" t="s">
        <v>148</v>
      </c>
      <c r="N70" s="80">
        <v>18</v>
      </c>
      <c r="O70" s="80">
        <v>17</v>
      </c>
      <c r="P70" s="80">
        <f t="shared" si="4"/>
        <v>119</v>
      </c>
      <c r="Q70" s="42"/>
      <c r="R70" s="79" t="s">
        <v>149</v>
      </c>
      <c r="S70" s="80">
        <v>17</v>
      </c>
      <c r="T70" s="80">
        <v>16</v>
      </c>
      <c r="U70" s="80">
        <f t="shared" si="5"/>
        <v>112</v>
      </c>
    </row>
    <row r="71" spans="1:21" ht="15" customHeight="1">
      <c r="A71" s="67" t="s">
        <v>150</v>
      </c>
      <c r="B71" s="42">
        <v>10</v>
      </c>
      <c r="C71" s="16" t="s">
        <v>151</v>
      </c>
      <c r="D71" s="16"/>
      <c r="E71" s="16">
        <v>2</v>
      </c>
      <c r="F71" s="78">
        <f t="shared" si="2"/>
        <v>14</v>
      </c>
      <c r="G71" s="125"/>
      <c r="H71" s="58" t="s">
        <v>152</v>
      </c>
      <c r="I71" s="59">
        <v>2</v>
      </c>
      <c r="J71" s="59" t="s">
        <v>38</v>
      </c>
      <c r="K71" s="58">
        <v>0</v>
      </c>
      <c r="L71" s="42"/>
      <c r="M71" s="18" t="s">
        <v>153</v>
      </c>
      <c r="N71" s="18"/>
      <c r="O71" s="18">
        <v>10</v>
      </c>
      <c r="P71" s="81">
        <f t="shared" si="4"/>
        <v>70</v>
      </c>
      <c r="Q71" s="42"/>
      <c r="R71" s="18" t="s">
        <v>154</v>
      </c>
      <c r="S71" s="18"/>
      <c r="T71" s="18">
        <v>10</v>
      </c>
      <c r="U71" s="81">
        <f t="shared" si="5"/>
        <v>70</v>
      </c>
    </row>
    <row r="72" spans="1:21" ht="15" customHeight="1">
      <c r="A72" s="67" t="s">
        <v>155</v>
      </c>
      <c r="B72" s="42">
        <v>11</v>
      </c>
      <c r="C72" s="53" t="s">
        <v>156</v>
      </c>
      <c r="D72" s="54">
        <v>2</v>
      </c>
      <c r="E72" s="54" t="s">
        <v>38</v>
      </c>
      <c r="F72" s="53">
        <v>0</v>
      </c>
      <c r="G72" s="125"/>
      <c r="H72" s="42"/>
      <c r="I72" s="42"/>
      <c r="J72" s="42"/>
      <c r="K72" s="62"/>
      <c r="L72" s="42"/>
      <c r="M72" s="18" t="s">
        <v>157</v>
      </c>
      <c r="N72" s="18"/>
      <c r="O72" s="18">
        <v>8</v>
      </c>
      <c r="P72" s="81">
        <f t="shared" si="4"/>
        <v>56</v>
      </c>
      <c r="Q72" s="42"/>
      <c r="R72" s="18" t="s">
        <v>158</v>
      </c>
      <c r="S72" s="18"/>
      <c r="T72" s="18">
        <v>8</v>
      </c>
      <c r="U72" s="81">
        <f t="shared" si="5"/>
        <v>56</v>
      </c>
    </row>
    <row r="73" spans="1:21" ht="15" customHeight="1">
      <c r="A73" s="67" t="s">
        <v>159</v>
      </c>
      <c r="B73" s="42">
        <v>12</v>
      </c>
      <c r="C73" s="82" t="s">
        <v>160</v>
      </c>
      <c r="D73" s="83">
        <v>15</v>
      </c>
      <c r="E73" s="83">
        <v>14</v>
      </c>
      <c r="F73" s="83">
        <f t="shared" si="2"/>
        <v>98</v>
      </c>
      <c r="G73" s="125"/>
      <c r="H73" s="82" t="s">
        <v>161</v>
      </c>
      <c r="I73" s="83">
        <v>15</v>
      </c>
      <c r="J73" s="83">
        <v>14</v>
      </c>
      <c r="K73" s="83">
        <f t="shared" si="3"/>
        <v>98</v>
      </c>
      <c r="L73" s="42"/>
      <c r="M73" s="18" t="s">
        <v>162</v>
      </c>
      <c r="N73" s="18"/>
      <c r="O73" s="18">
        <v>8</v>
      </c>
      <c r="P73" s="81">
        <f t="shared" si="4"/>
        <v>56</v>
      </c>
      <c r="Q73" s="42"/>
      <c r="R73" s="18" t="s">
        <v>163</v>
      </c>
      <c r="S73" s="18"/>
      <c r="T73" s="18">
        <v>8</v>
      </c>
      <c r="U73" s="81">
        <f t="shared" si="5"/>
        <v>56</v>
      </c>
    </row>
    <row r="74" spans="1:21" ht="15" customHeight="1">
      <c r="A74" s="67" t="s">
        <v>164</v>
      </c>
      <c r="B74" s="42">
        <v>13</v>
      </c>
      <c r="C74" s="20" t="s">
        <v>165</v>
      </c>
      <c r="D74" s="20"/>
      <c r="E74" s="20">
        <v>6</v>
      </c>
      <c r="F74" s="84">
        <f t="shared" si="2"/>
        <v>42</v>
      </c>
      <c r="G74" s="125"/>
      <c r="H74" s="20" t="s">
        <v>166</v>
      </c>
      <c r="I74" s="20"/>
      <c r="J74" s="20">
        <v>6</v>
      </c>
      <c r="K74" s="84">
        <f t="shared" si="3"/>
        <v>42</v>
      </c>
      <c r="L74" s="42"/>
      <c r="M74" s="81" t="s">
        <v>167</v>
      </c>
      <c r="N74" s="81">
        <v>0</v>
      </c>
      <c r="O74" s="81">
        <v>0</v>
      </c>
      <c r="P74" s="81">
        <f t="shared" si="4"/>
        <v>0</v>
      </c>
      <c r="Q74" s="42"/>
      <c r="R74" s="81" t="s">
        <v>168</v>
      </c>
      <c r="S74" s="81">
        <v>0</v>
      </c>
      <c r="T74" s="81">
        <v>0</v>
      </c>
      <c r="U74" s="81">
        <f t="shared" si="5"/>
        <v>0</v>
      </c>
    </row>
    <row r="75" spans="1:21" ht="15" customHeight="1">
      <c r="A75" s="67" t="s">
        <v>169</v>
      </c>
      <c r="B75" s="42">
        <v>14</v>
      </c>
      <c r="C75" s="20" t="s">
        <v>170</v>
      </c>
      <c r="D75" s="20"/>
      <c r="E75" s="20">
        <v>6</v>
      </c>
      <c r="F75" s="84">
        <f t="shared" si="2"/>
        <v>42</v>
      </c>
      <c r="G75" s="125"/>
      <c r="H75" s="20" t="s">
        <v>171</v>
      </c>
      <c r="I75" s="20"/>
      <c r="J75" s="20">
        <v>6</v>
      </c>
      <c r="K75" s="84">
        <f t="shared" si="3"/>
        <v>42</v>
      </c>
      <c r="L75" s="42"/>
      <c r="M75" s="18" t="s">
        <v>172</v>
      </c>
      <c r="N75" s="18"/>
      <c r="O75" s="18">
        <v>6</v>
      </c>
      <c r="P75" s="81">
        <f t="shared" si="4"/>
        <v>42</v>
      </c>
      <c r="Q75" s="42"/>
      <c r="R75" s="42"/>
      <c r="S75" s="42"/>
      <c r="T75" s="42"/>
      <c r="U75" s="62"/>
    </row>
    <row r="76" spans="1:21" ht="15" customHeight="1">
      <c r="A76" s="67" t="s">
        <v>173</v>
      </c>
      <c r="B76" s="42">
        <v>15</v>
      </c>
      <c r="C76" s="84" t="s">
        <v>174</v>
      </c>
      <c r="D76" s="84"/>
      <c r="E76" s="84">
        <v>0</v>
      </c>
      <c r="F76" s="84">
        <f t="shared" si="2"/>
        <v>0</v>
      </c>
      <c r="G76" s="125"/>
      <c r="H76" s="84" t="s">
        <v>175</v>
      </c>
      <c r="I76" s="84">
        <v>0</v>
      </c>
      <c r="J76" s="84">
        <v>0</v>
      </c>
      <c r="K76" s="84">
        <f t="shared" si="3"/>
        <v>0</v>
      </c>
      <c r="L76" s="42"/>
      <c r="M76" s="18" t="s">
        <v>176</v>
      </c>
      <c r="N76" s="18"/>
      <c r="O76" s="18">
        <v>1</v>
      </c>
      <c r="P76" s="81">
        <f t="shared" si="4"/>
        <v>7</v>
      </c>
      <c r="Q76" s="42"/>
      <c r="R76" s="42"/>
      <c r="S76" s="42"/>
      <c r="T76" s="42"/>
      <c r="U76" s="62"/>
    </row>
    <row r="77" spans="1:21" ht="15" customHeight="1">
      <c r="A77" s="67" t="s">
        <v>173</v>
      </c>
      <c r="B77" s="9">
        <v>16</v>
      </c>
      <c r="C77" s="20" t="s">
        <v>177</v>
      </c>
      <c r="D77" s="20"/>
      <c r="E77" s="20">
        <v>6</v>
      </c>
      <c r="F77" s="20">
        <v>42</v>
      </c>
      <c r="G77" s="123"/>
      <c r="H77" s="9"/>
      <c r="I77" s="9"/>
      <c r="J77" s="9"/>
      <c r="K77" s="9"/>
      <c r="L77" s="9"/>
      <c r="M77" s="18" t="s">
        <v>176</v>
      </c>
      <c r="N77" s="18"/>
      <c r="O77" s="18">
        <v>1</v>
      </c>
      <c r="P77" s="81">
        <f t="shared" si="4"/>
        <v>7</v>
      </c>
      <c r="Q77" s="9"/>
      <c r="R77" s="9"/>
      <c r="S77" s="9"/>
      <c r="T77" s="9"/>
      <c r="U77" s="9"/>
    </row>
    <row r="78" spans="1:21" ht="15" customHeight="1">
      <c r="A78" s="67" t="s">
        <v>178</v>
      </c>
      <c r="B78" s="9">
        <v>17</v>
      </c>
      <c r="C78" s="20" t="s">
        <v>179</v>
      </c>
      <c r="D78" s="20"/>
      <c r="E78" s="20">
        <v>5</v>
      </c>
      <c r="F78" s="20">
        <v>35</v>
      </c>
      <c r="G78" s="123"/>
      <c r="H78" s="9"/>
      <c r="I78" s="9"/>
      <c r="J78" s="9"/>
      <c r="K78" s="9"/>
      <c r="L78" s="9"/>
      <c r="M78" s="38" t="s">
        <v>180</v>
      </c>
      <c r="N78" s="48">
        <v>2</v>
      </c>
      <c r="O78" s="48" t="s">
        <v>38</v>
      </c>
      <c r="P78" s="38">
        <v>0</v>
      </c>
      <c r="Q78" s="9"/>
      <c r="R78" s="9"/>
      <c r="S78" s="9"/>
      <c r="T78" s="9"/>
      <c r="U78" s="9"/>
    </row>
    <row r="79" spans="1:21" ht="15" customHeight="1">
      <c r="A79" s="67" t="s">
        <v>181</v>
      </c>
      <c r="B79" s="9">
        <v>18</v>
      </c>
      <c r="C79" s="40" t="s">
        <v>182</v>
      </c>
      <c r="D79" s="49">
        <v>2</v>
      </c>
      <c r="E79" s="49" t="s">
        <v>38</v>
      </c>
      <c r="F79" s="40">
        <v>0</v>
      </c>
      <c r="G79" s="12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" customHeight="1">
      <c r="A80" s="67" t="s">
        <v>183</v>
      </c>
      <c r="B80" s="9">
        <v>19</v>
      </c>
      <c r="C80" s="85" t="s">
        <v>184</v>
      </c>
      <c r="D80" s="85">
        <v>4</v>
      </c>
      <c r="E80" s="85" t="s">
        <v>38</v>
      </c>
      <c r="F80" s="85">
        <v>10</v>
      </c>
      <c r="G80" s="12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" customHeight="1">
      <c r="A81" s="67" t="s">
        <v>185</v>
      </c>
      <c r="B81" s="9">
        <v>20</v>
      </c>
      <c r="C81" s="86" t="s">
        <v>20</v>
      </c>
      <c r="D81" s="85">
        <v>10</v>
      </c>
      <c r="E81" s="85"/>
      <c r="F81" s="85">
        <v>10</v>
      </c>
      <c r="G81" s="12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" customHeight="1">
      <c r="A82" s="67" t="s">
        <v>186</v>
      </c>
      <c r="B82" s="9">
        <v>21</v>
      </c>
      <c r="C82" s="85" t="s">
        <v>187</v>
      </c>
      <c r="D82" s="85">
        <v>4</v>
      </c>
      <c r="E82" s="85" t="s">
        <v>38</v>
      </c>
      <c r="F82" s="85">
        <v>15</v>
      </c>
      <c r="G82" s="12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 customHeight="1">
      <c r="A83" s="67" t="s">
        <v>188</v>
      </c>
      <c r="B83" s="9">
        <v>22</v>
      </c>
      <c r="C83" s="86" t="s">
        <v>20</v>
      </c>
      <c r="D83" s="85">
        <v>10</v>
      </c>
      <c r="E83" s="85"/>
      <c r="F83" s="85">
        <v>10</v>
      </c>
      <c r="G83" s="12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" customHeight="1">
      <c r="A84" s="67" t="s">
        <v>189</v>
      </c>
      <c r="B84" s="9">
        <v>23</v>
      </c>
      <c r="C84" s="85" t="s">
        <v>190</v>
      </c>
      <c r="D84" s="85">
        <v>4</v>
      </c>
      <c r="E84" s="85" t="s">
        <v>38</v>
      </c>
      <c r="F84" s="85">
        <v>15</v>
      </c>
      <c r="G84" s="12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" customHeight="1">
      <c r="A85" s="67" t="s">
        <v>95</v>
      </c>
      <c r="B85" s="9">
        <v>24</v>
      </c>
      <c r="C85" s="86" t="s">
        <v>20</v>
      </c>
      <c r="D85" s="85">
        <v>10</v>
      </c>
      <c r="E85" s="85"/>
      <c r="F85" s="85">
        <v>10</v>
      </c>
      <c r="G85" s="12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" customHeight="1">
      <c r="A86" s="67" t="s">
        <v>97</v>
      </c>
      <c r="B86" s="9">
        <v>25</v>
      </c>
      <c r="C86" s="85" t="s">
        <v>21</v>
      </c>
      <c r="D86" s="85"/>
      <c r="E86" s="85"/>
      <c r="F86" s="85">
        <v>10</v>
      </c>
      <c r="G86" s="12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" customHeight="1">
      <c r="A87" s="67" t="s">
        <v>98</v>
      </c>
      <c r="B87" s="9">
        <v>26</v>
      </c>
      <c r="C87" s="85" t="s">
        <v>108</v>
      </c>
      <c r="D87" s="85"/>
      <c r="E87" s="85"/>
      <c r="F87" s="85">
        <v>40</v>
      </c>
      <c r="G87" s="12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90" spans="3:6" ht="18.75">
      <c r="C90" s="221" t="s">
        <v>195</v>
      </c>
      <c r="D90" s="221"/>
      <c r="E90" s="221"/>
      <c r="F90" s="221"/>
    </row>
    <row r="91" spans="3:6" ht="12.75">
      <c r="C91" s="9" t="s">
        <v>22</v>
      </c>
      <c r="D91" s="9" t="s">
        <v>23</v>
      </c>
      <c r="E91" s="9" t="s">
        <v>24</v>
      </c>
      <c r="F91" s="9" t="s">
        <v>1</v>
      </c>
    </row>
    <row r="92" spans="3:6" ht="12.75">
      <c r="C92" s="13" t="s">
        <v>10</v>
      </c>
      <c r="D92" s="13">
        <v>13</v>
      </c>
      <c r="E92" s="13">
        <v>16</v>
      </c>
      <c r="F92" s="13">
        <v>96</v>
      </c>
    </row>
    <row r="93" spans="3:6" ht="12.75">
      <c r="C93" s="15" t="s">
        <v>111</v>
      </c>
      <c r="D93" s="15">
        <v>21</v>
      </c>
      <c r="E93" s="15">
        <v>26</v>
      </c>
      <c r="F93" s="15">
        <v>156</v>
      </c>
    </row>
    <row r="94" spans="3:6" ht="12.75">
      <c r="C94" s="16" t="s">
        <v>13</v>
      </c>
      <c r="D94" s="16">
        <v>17</v>
      </c>
      <c r="E94" s="16">
        <v>21</v>
      </c>
      <c r="F94" s="16">
        <v>147</v>
      </c>
    </row>
    <row r="95" spans="3:6" ht="12.75">
      <c r="C95" s="17" t="s">
        <v>15</v>
      </c>
      <c r="D95" s="17">
        <v>30</v>
      </c>
      <c r="E95" s="17">
        <v>35</v>
      </c>
      <c r="F95" s="17">
        <v>245</v>
      </c>
    </row>
    <row r="96" spans="3:6" ht="12.75">
      <c r="C96" s="18" t="s">
        <v>16</v>
      </c>
      <c r="D96" s="18">
        <v>35</v>
      </c>
      <c r="E96" s="19">
        <v>42</v>
      </c>
      <c r="F96" s="18">
        <v>294</v>
      </c>
    </row>
    <row r="97" spans="3:6" ht="12.75">
      <c r="C97" s="20" t="s">
        <v>112</v>
      </c>
      <c r="D97" s="20">
        <v>32</v>
      </c>
      <c r="E97" s="20">
        <v>37</v>
      </c>
      <c r="F97" s="20">
        <v>259</v>
      </c>
    </row>
  </sheetData>
  <sheetProtection/>
  <mergeCells count="19">
    <mergeCell ref="C1:F1"/>
    <mergeCell ref="I1:J1"/>
    <mergeCell ref="R60:U60"/>
    <mergeCell ref="C16:F16"/>
    <mergeCell ref="H16:K16"/>
    <mergeCell ref="M16:P16"/>
    <mergeCell ref="R16:U16"/>
    <mergeCell ref="C15:F15"/>
    <mergeCell ref="H15:K15"/>
    <mergeCell ref="M15:P15"/>
    <mergeCell ref="C90:F90"/>
    <mergeCell ref="C43:F43"/>
    <mergeCell ref="H59:K59"/>
    <mergeCell ref="M59:P59"/>
    <mergeCell ref="C59:F59"/>
    <mergeCell ref="C60:F60"/>
    <mergeCell ref="H60:K60"/>
    <mergeCell ref="M60:P60"/>
    <mergeCell ref="I43:J43"/>
  </mergeCells>
  <printOptions/>
  <pageMargins left="0.75" right="0.75" top="1" bottom="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2010-03-21T19:23:45Z</cp:lastPrinted>
  <dcterms:created xsi:type="dcterms:W3CDTF">2008-02-07T11:01:37Z</dcterms:created>
  <dcterms:modified xsi:type="dcterms:W3CDTF">2010-03-30T19:25:34Z</dcterms:modified>
  <cp:category/>
  <cp:version/>
  <cp:contentType/>
  <cp:contentStatus/>
</cp:coreProperties>
</file>